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2江城区2023年政府性基金预算调整收支表(草案)" sheetId="2" r:id="rId1"/>
    <sheet name="Sheet1" sheetId="1" r:id="rId2"/>
  </sheets>
  <definedNames>
    <definedName name="_xlnm.Print_Titles" localSheetId="0">'附件2江城区2023年政府性基金预算调整收支表(草案)'!$2:$5</definedName>
  </definedNames>
  <calcPr calcId="144525"/>
</workbook>
</file>

<file path=xl/sharedStrings.xml><?xml version="1.0" encoding="utf-8"?>
<sst xmlns="http://schemas.openxmlformats.org/spreadsheetml/2006/main" count="325" uniqueCount="289">
  <si>
    <t>阳江市江城区2023年政府性基金预算调整收支总表(草案)</t>
  </si>
  <si>
    <t>附件2</t>
  </si>
  <si>
    <t>单位：万元</t>
  </si>
  <si>
    <t>收入</t>
  </si>
  <si>
    <t>支出</t>
  </si>
  <si>
    <t>项目</t>
  </si>
  <si>
    <t>2023年预算数</t>
  </si>
  <si>
    <t>2023年调整数（调增为“+”减为“-”）</t>
  </si>
  <si>
    <t>2023年预算调整后数</t>
  </si>
  <si>
    <t>2023年预算调整后比年初预算%</t>
  </si>
  <si>
    <t xml:space="preserve">  一、农网还贷资金收入</t>
  </si>
  <si>
    <t>一、文化旅游体育与传媒支出</t>
  </si>
  <si>
    <t xml:space="preserve">  二、海南省高等级公路车辆通行附加费收入</t>
  </si>
  <si>
    <t xml:space="preserve">    国家电影事业发展专项资金安排的支出</t>
  </si>
  <si>
    <t xml:space="preserve">  三、国家电影事业发展专项资金收入</t>
  </si>
  <si>
    <t xml:space="preserve">      资助国产影片放映</t>
  </si>
  <si>
    <t xml:space="preserve">  四、国有土地收益基金收入</t>
  </si>
  <si>
    <t xml:space="preserve">      资助影院建设</t>
  </si>
  <si>
    <t xml:space="preserve">  五、农业土地开发资金收入</t>
  </si>
  <si>
    <t xml:space="preserve">      资助少数民族语电影译制</t>
  </si>
  <si>
    <t xml:space="preserve">  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</si>
  <si>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</si>
  <si>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</si>
  <si>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</si>
  <si>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</si>
  <si>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</si>
  <si>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</si>
  <si>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</si>
  <si>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</si>
  <si>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</si>
  <si>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</si>
  <si>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</si>
  <si>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 xml:space="preserve">  七、大中型水库库区基金收入</t>
  </si>
  <si>
    <t xml:space="preserve">      地方旅游开发项目补助</t>
  </si>
  <si>
    <t xml:space="preserve">  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</si>
  <si>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</si>
  <si>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</si>
  <si>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</si>
  <si>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</si>
  <si>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</si>
  <si>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 xml:space="preserve">  九、城市基础设施配套费收入</t>
  </si>
  <si>
    <t xml:space="preserve">      其他国家电影事业发展专项资金对应专项债务收入支出</t>
  </si>
  <si>
    <t xml:space="preserve">  十、小型水库移民扶助基金收入</t>
  </si>
  <si>
    <t>二、社会保障和就业支出</t>
  </si>
  <si>
    <t xml:space="preserve">  十一、国家重大水利工程建设基金收入</t>
  </si>
  <si>
    <t xml:space="preserve">    大中型水库移民后期扶持基金支出</t>
  </si>
  <si>
    <t xml:space="preserve">  十二、车辆通行费</t>
  </si>
  <si>
    <t xml:space="preserve">      移民补助</t>
  </si>
  <si>
    <t xml:space="preserve">  十三、污水处理费收入</t>
  </si>
  <si>
    <t xml:space="preserve">      基础设施建设和经济发展</t>
  </si>
  <si>
    <t xml:space="preserve">  十四、彩票发行机构和彩票销售机构的业务费用</t>
  </si>
  <si>
    <t xml:space="preserve">      其他大中型水库移民后期扶持基金支出</t>
  </si>
  <si>
    <t xml:space="preserve">    福利彩票销售机构的业务费用</t>
  </si>
  <si>
    <t xml:space="preserve">    小型水库移民扶助基金安排的支出</t>
  </si>
  <si>
    <t xml:space="preserve">    体育彩票销售机构的业务费用</t>
  </si>
  <si>
    <t xml:space="preserve">    彩票兑奖周转金</t>
  </si>
  <si>
    <t xml:space="preserve">    彩票发行销售风险基金</t>
  </si>
  <si>
    <t xml:space="preserve">      其他小型水库移民扶助基金支出</t>
  </si>
  <si>
    <t xml:space="preserve">    彩票市场调控资金收入</t>
  </si>
  <si>
    <t xml:space="preserve">    小型水库移民扶助基金对应专项债务收入安排的支出</t>
  </si>
  <si>
    <t xml:space="preserve">  十五、其他政府性基金收入</t>
  </si>
  <si>
    <t xml:space="preserve">  十六、专项债务对应项目专项收入</t>
  </si>
  <si>
    <t xml:space="preserve">      其他小型水库移民扶助基金对应专项债务收入安排的支出</t>
  </si>
  <si>
    <t xml:space="preserve">    海南省高等级公路车辆通行附加费专项债务对应项目专项收入</t>
  </si>
  <si>
    <t>三、节能环保支出</t>
  </si>
  <si>
    <t xml:space="preserve">    国家电影事业发展专项资金专项债务对应项目专项收入</t>
  </si>
  <si>
    <t xml:space="preserve">    可再生能源电价附加收入安排的支出</t>
  </si>
  <si>
    <t xml:space="preserve">    国有土地使用权出让金专项债务对应项目专项收入</t>
  </si>
  <si>
    <t xml:space="preserve">      风力发电补助</t>
  </si>
  <si>
    <t xml:space="preserve">      土地储备专项债券对应项目专项收入</t>
  </si>
  <si>
    <t xml:space="preserve">      太阳能发电补助</t>
  </si>
  <si>
    <t xml:space="preserve">      棚户区改造专项债券对应项目专项收入</t>
  </si>
  <si>
    <t xml:space="preserve">      生物质能发电补助</t>
  </si>
  <si>
    <t xml:space="preserve">      其他国有土地使用权出让金专项债务对应项目专项收入</t>
  </si>
  <si>
    <t xml:space="preserve">      其他可再生能源电价附加收入安排的支出</t>
  </si>
  <si>
    <t xml:space="preserve">    农业土地开发资金专项债务对应项目专项收入</t>
  </si>
  <si>
    <t xml:space="preserve">    废弃电器电子产品处理基金支出</t>
  </si>
  <si>
    <t xml:space="preserve">    大中型水库库区基金专项债务对应项目专项收入</t>
  </si>
  <si>
    <t xml:space="preserve">      回收处理费用补贴</t>
  </si>
  <si>
    <t xml:space="preserve">    城市基础设施配套费专项债务对应项目专项收入</t>
  </si>
  <si>
    <t xml:space="preserve">      信息系统建设</t>
  </si>
  <si>
    <t xml:space="preserve">    小型水库移民扶助基金专项债务对应项目专项收入</t>
  </si>
  <si>
    <t xml:space="preserve">      基金征管经费</t>
  </si>
  <si>
    <t xml:space="preserve">    国家重大水利工程建设基金专项债务对应项目专项收入</t>
  </si>
  <si>
    <t xml:space="preserve">      其他废弃电器电子产品处理基金支出</t>
  </si>
  <si>
    <t xml:space="preserve">    车辆通行费专项债务对应项目专项收入</t>
  </si>
  <si>
    <t>四、城乡社区支出</t>
  </si>
  <si>
    <t xml:space="preserve">      政府收费公路专项债务对应项目专项收入</t>
  </si>
  <si>
    <t xml:space="preserve">    国有土地使用权出让收入安排的支出</t>
  </si>
  <si>
    <t xml:space="preserve">      其他车辆通行费专项债务对应项目专项收入</t>
  </si>
  <si>
    <t xml:space="preserve">      征地和拆迁补偿支出</t>
  </si>
  <si>
    <t xml:space="preserve">    污水处理费专项债务对应项目专项收入</t>
  </si>
  <si>
    <t xml:space="preserve">      土地开发支出</t>
  </si>
  <si>
    <t xml:space="preserve">    其他政府性基金专项债务对应项目专项收入</t>
  </si>
  <si>
    <t xml:space="preserve">      城市建设支出</t>
  </si>
  <si>
    <t xml:space="preserve">      其他地方自行试点项目收益专项债券对应项目专项收入</t>
  </si>
  <si>
    <t xml:space="preserve">      农村基础设施建设支出</t>
  </si>
  <si>
    <t xml:space="preserve">      其他政府性基金专项债务对应项目专项收入</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</si>
  <si>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</si>
  <si>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</si>
  <si>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</si>
  <si>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</si>
  <si>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</si>
  <si>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</si>
  <si>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</si>
  <si>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</si>
  <si>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</si>
  <si>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</si>
  <si>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</si>
  <si>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</si>
  <si>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</si>
  <si>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</si>
  <si>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</si>
  <si>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</si>
  <si>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</si>
  <si>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</si>
  <si>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</si>
  <si>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</si>
  <si>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</si>
  <si>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</si>
  <si>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</si>
  <si>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</si>
  <si>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</si>
  <si>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</si>
  <si>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</si>
  <si>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</si>
  <si>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</si>
  <si>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</si>
  <si>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</si>
  <si>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</si>
  <si>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</si>
  <si>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</si>
  <si>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</si>
  <si>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</si>
  <si>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</si>
  <si>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</si>
  <si>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</si>
  <si>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</si>
  <si>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</si>
  <si>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</si>
  <si>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</si>
  <si>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</si>
  <si>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</si>
  <si>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</si>
  <si>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</si>
  <si>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</si>
  <si>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</si>
  <si>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</si>
  <si>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</si>
  <si>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</si>
  <si>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</si>
  <si>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</si>
  <si>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</si>
  <si>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</si>
  <si>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</si>
  <si>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</si>
  <si>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</si>
  <si>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</si>
  <si>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</si>
  <si>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</si>
  <si>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</si>
  <si>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</si>
  <si>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</si>
  <si>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</si>
  <si>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</si>
  <si>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</si>
  <si>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</si>
  <si>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</si>
  <si>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</si>
  <si>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</si>
  <si>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</si>
  <si>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</si>
  <si>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</si>
  <si>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</si>
  <si>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</si>
  <si>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</si>
  <si>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</si>
  <si>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</si>
  <si>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</si>
  <si>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</si>
  <si>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</si>
  <si>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</si>
  <si>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</si>
  <si>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</si>
  <si>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</si>
  <si>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</si>
  <si>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</si>
  <si>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</si>
  <si>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</si>
  <si>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</si>
  <si>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</si>
  <si>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</si>
  <si>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</si>
  <si>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</si>
  <si>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</si>
  <si>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</si>
  <si>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</si>
  <si>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</si>
  <si>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</si>
  <si>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</si>
  <si>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</si>
  <si>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</si>
  <si>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</si>
  <si>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</si>
  <si>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</si>
  <si>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</si>
  <si>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</si>
  <si>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</si>
  <si>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</si>
  <si>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</si>
  <si>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</si>
  <si>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</si>
  <si>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</si>
  <si>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</si>
  <si>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</si>
  <si>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</si>
  <si>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</si>
  <si>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</si>
  <si>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</si>
  <si>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</si>
  <si>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</si>
  <si>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</si>
  <si>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</si>
  <si>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</si>
  <si>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</si>
  <si>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</si>
  <si>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</si>
  <si>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</si>
  <si>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</si>
  <si>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</si>
  <si>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</si>
  <si>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</si>
  <si>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</si>
  <si>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</si>
  <si>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</si>
  <si>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</si>
  <si>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</si>
  <si>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</si>
  <si>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</si>
  <si>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</si>
  <si>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</si>
  <si>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</si>
  <si>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</si>
  <si>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</si>
  <si>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</si>
  <si>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</si>
  <si>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</si>
  <si>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</si>
  <si>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</si>
  <si>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</si>
  <si>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</si>
  <si>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</si>
  <si>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</si>
  <si>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</si>
  <si>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</si>
  <si>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</si>
  <si>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</si>
  <si>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</si>
  <si>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</si>
  <si>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</si>
  <si>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</si>
  <si>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</si>
  <si>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</si>
  <si>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</si>
  <si>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</si>
  <si>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</si>
  <si>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</si>
  <si>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</si>
  <si>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</si>
  <si>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收入合计</t>
  </si>
  <si>
    <t>支出合计</t>
  </si>
  <si>
    <t xml:space="preserve">  转移性收入</t>
  </si>
  <si>
    <t xml:space="preserve">  转移性支出</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</si>
  <si>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</si>
  <si>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</si>
  <si>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</si>
  <si>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</si>
  <si>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</si>
  <si>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</si>
  <si>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</si>
  <si>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年终结余（转）</t>
  </si>
  <si>
    <t xml:space="preserve">  债务收入</t>
  </si>
  <si>
    <t xml:space="preserve">  债务支出</t>
  </si>
  <si>
    <t xml:space="preserve">    地方政府专项债务收入</t>
  </si>
  <si>
    <t xml:space="preserve">    地方政府专项债务还本支出</t>
  </si>
  <si>
    <t xml:space="preserve">    地方政府专项债务转贷收入</t>
  </si>
  <si>
    <t xml:space="preserve">    地方政府专项债务转贷支出</t>
  </si>
  <si>
    <t>收入总计</t>
  </si>
  <si>
    <t>支出总计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</si>
</sst>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name val="Arial"/>
      <charset val="0"/>
    </font>
    <font>
      <sz val="9"/>
      <name val="宋体"/>
      <charset val="0"/>
    </font>
    <font>
      <b/>
      <sz val="16"/>
      <name val="宋体"/>
      <charset val="0"/>
    </font>
    <font>
      <b/>
      <sz val="11"/>
      <color indexed="0"/>
      <name val="宋体"/>
      <charset val="0"/>
    </font>
    <font>
      <sz val="11"/>
      <color indexed="0"/>
      <name val="宋体"/>
      <charset val="0"/>
    </font>
    <font>
      <b/>
      <sz val="11"/>
      <name val="宋体"/>
      <charset val="0"/>
    </font>
    <font>
      <b/>
      <sz val="10"/>
      <name val="宋体"/>
      <charset val="0"/>
    </font>
    <font>
      <sz val="11"/>
      <name val="宋体"/>
      <charset val="0"/>
    </font>
    <font>
      <b/>
      <sz val="12"/>
      <name val="宋体"/>
      <charset val="134"/>
    </font>
    <font>
      <b/>
      <sz val="9"/>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6">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2"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0" borderId="6" applyNumberFormat="0" applyFont="0" applyAlignment="0" applyProtection="0">
      <alignment vertical="center"/>
    </xf>
    <xf numFmtId="0" fontId="14" fillId="1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12" borderId="0" applyNumberFormat="0" applyBorder="0" applyAlignment="0" applyProtection="0">
      <alignment vertical="center"/>
    </xf>
    <xf numFmtId="0" fontId="17" fillId="0" borderId="8" applyNumberFormat="0" applyFill="0" applyAlignment="0" applyProtection="0">
      <alignment vertical="center"/>
    </xf>
    <xf numFmtId="0" fontId="14" fillId="13" borderId="0" applyNumberFormat="0" applyBorder="0" applyAlignment="0" applyProtection="0">
      <alignment vertical="center"/>
    </xf>
    <xf numFmtId="0" fontId="23" fillId="14" borderId="9" applyNumberFormat="0" applyAlignment="0" applyProtection="0">
      <alignment vertical="center"/>
    </xf>
    <xf numFmtId="0" fontId="24" fillId="14" borderId="5" applyNumberFormat="0" applyAlignment="0" applyProtection="0">
      <alignment vertical="center"/>
    </xf>
    <xf numFmtId="0" fontId="25" fillId="15" borderId="10" applyNumberFormat="0" applyAlignment="0" applyProtection="0">
      <alignment vertical="center"/>
    </xf>
    <xf numFmtId="0" fontId="11" fillId="16" borderId="0" applyNumberFormat="0" applyBorder="0" applyAlignment="0" applyProtection="0">
      <alignment vertical="center"/>
    </xf>
    <xf numFmtId="0" fontId="14" fillId="17"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11" fillId="20" borderId="0" applyNumberFormat="0" applyBorder="0" applyAlignment="0" applyProtection="0">
      <alignment vertical="center"/>
    </xf>
    <xf numFmtId="0" fontId="14"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1" fillId="34" borderId="0" applyNumberFormat="0" applyBorder="0" applyAlignment="0" applyProtection="0">
      <alignment vertical="center"/>
    </xf>
    <xf numFmtId="0" fontId="14" fillId="35" borderId="0" applyNumberFormat="0" applyBorder="0" applyAlignment="0" applyProtection="0">
      <alignment vertical="center"/>
    </xf>
    <xf numFmtId="0" fontId="30" fillId="0" borderId="0" applyProtection="0">
      <alignment vertical="center"/>
    </xf>
  </cellStyleXfs>
  <cellXfs count="30">
    <xf numFmtId="0" fontId="0" fillId="0" borderId="0" xfId="0">
      <alignment vertical="center"/>
    </xf>
    <xf numFmtId="0" fontId="1" fillId="0" borderId="0" xfId="0" applyFont="1" applyFill="1" applyBorder="1" applyAlignment="1"/>
    <xf numFmtId="0" fontId="2" fillId="2" borderId="0" xfId="0" applyFont="1" applyFill="1" applyBorder="1" applyAlignment="1">
      <alignment horizontal="left" vertical="center"/>
    </xf>
    <xf numFmtId="0" fontId="3" fillId="2" borderId="0" xfId="0" applyFont="1" applyFill="1" applyAlignment="1">
      <alignment horizontal="center" vertical="center"/>
    </xf>
    <xf numFmtId="0" fontId="4" fillId="2" borderId="1" xfId="0" applyFont="1" applyFill="1" applyBorder="1" applyAlignment="1">
      <alignment horizontal="left" vertical="center"/>
    </xf>
    <xf numFmtId="0" fontId="2" fillId="2" borderId="1" xfId="0" applyFont="1" applyFill="1" applyBorder="1" applyAlignment="1">
      <alignment horizontal="center" vertical="center"/>
    </xf>
    <xf numFmtId="0" fontId="5" fillId="2" borderId="1" xfId="0" applyFont="1" applyFill="1" applyBorder="1" applyAlignment="1">
      <alignment horizontal="righ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7" fillId="3" borderId="3"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4" borderId="4" xfId="49" applyNumberFormat="1" applyFont="1" applyFill="1" applyBorder="1" applyAlignment="1" applyProtection="1">
      <alignment horizontal="center" vertical="center" wrapText="1"/>
    </xf>
    <xf numFmtId="0" fontId="9"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3" borderId="2" xfId="0" applyFont="1" applyFill="1" applyBorder="1" applyAlignment="1">
      <alignment horizontal="left" vertical="center"/>
    </xf>
    <xf numFmtId="3" fontId="6" fillId="3" borderId="3" xfId="0" applyNumberFormat="1" applyFont="1" applyFill="1" applyBorder="1" applyAlignment="1">
      <alignment horizontal="center" vertical="center"/>
    </xf>
    <xf numFmtId="4" fontId="6" fillId="3" borderId="3" xfId="0" applyNumberFormat="1" applyFont="1" applyFill="1" applyBorder="1" applyAlignment="1">
      <alignment horizontal="center" vertical="center"/>
    </xf>
    <xf numFmtId="0" fontId="6" fillId="3" borderId="3" xfId="0" applyFont="1" applyFill="1" applyBorder="1" applyAlignment="1">
      <alignment horizontal="left" vertical="center"/>
    </xf>
    <xf numFmtId="0" fontId="8" fillId="3" borderId="3" xfId="0" applyFont="1" applyFill="1" applyBorder="1" applyAlignment="1">
      <alignment horizontal="left" vertical="center"/>
    </xf>
    <xf numFmtId="3" fontId="8" fillId="3" borderId="3" xfId="0" applyNumberFormat="1" applyFont="1" applyFill="1" applyBorder="1" applyAlignment="1">
      <alignment horizontal="right" vertical="center"/>
    </xf>
    <xf numFmtId="0" fontId="8" fillId="3" borderId="2" xfId="0" applyFont="1" applyFill="1" applyBorder="1" applyAlignment="1">
      <alignment horizontal="left" vertical="center"/>
    </xf>
    <xf numFmtId="4" fontId="8" fillId="3" borderId="3" xfId="0" applyNumberFormat="1" applyFont="1" applyFill="1" applyBorder="1" applyAlignment="1">
      <alignment horizontal="center" vertical="center"/>
    </xf>
    <xf numFmtId="3" fontId="8" fillId="3" borderId="3" xfId="0" applyNumberFormat="1" applyFont="1" applyFill="1" applyBorder="1" applyAlignment="1">
      <alignment horizontal="center" vertical="center"/>
    </xf>
    <xf numFmtId="3" fontId="6" fillId="3" borderId="3" xfId="0" applyNumberFormat="1" applyFont="1" applyFill="1" applyBorder="1" applyAlignment="1">
      <alignment horizontal="right" vertical="center"/>
    </xf>
    <xf numFmtId="3" fontId="8" fillId="3" borderId="3" xfId="0" applyNumberFormat="1" applyFont="1" applyFill="1" applyBorder="1" applyAlignment="1">
      <alignment horizontal="left" vertical="center"/>
    </xf>
    <xf numFmtId="4" fontId="8" fillId="3" borderId="3" xfId="0" applyNumberFormat="1" applyFont="1" applyFill="1" applyBorder="1" applyAlignment="1">
      <alignment horizontal="left" vertical="center"/>
    </xf>
    <xf numFmtId="0" fontId="10" fillId="2" borderId="1" xfId="0" applyFont="1" applyFill="1" applyBorder="1" applyAlignment="1">
      <alignment horizontal="center" vertical="center"/>
    </xf>
    <xf numFmtId="0" fontId="8" fillId="3" borderId="3" xfId="0" applyFont="1" applyFill="1" applyBorder="1" applyAlignment="1">
      <alignment horizontal="right" vertical="center"/>
    </xf>
    <xf numFmtId="0" fontId="8" fillId="3" borderId="2" xfId="0" applyFont="1" applyFill="1" applyBorder="1" applyAlignment="1">
      <alignment horizontal="distributed" vertical="center"/>
    </xf>
    <xf numFmtId="0" fontId="8" fillId="3" borderId="3" xfId="0" applyFont="1" applyFill="1" applyBorder="1" applyAlignment="1">
      <alignment horizontal="distributed"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22C50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sheetPr>
  <dimension ref="A1:J260"/>
  <sheetViews>
    <sheetView tabSelected="1" zoomScaleSheetLayoutView="60" workbookViewId="0">
      <selection activeCell="F15" sqref="F15"/>
    </sheetView>
  </sheetViews>
  <sheetFormatPr defaultColWidth="8" defaultRowHeight="12.75"/>
  <cols>
    <col min="1" max="1" width="55.375" style="1" customWidth="1"/>
    <col min="2" max="2" width="10.75" style="1" customWidth="1"/>
    <col min="3" max="3" width="11.375" style="1" customWidth="1"/>
    <col min="4" max="4" width="10" style="1" customWidth="1"/>
    <col min="5" max="5" width="9.75" style="1" customWidth="1"/>
    <col min="6" max="6" width="63" style="1" customWidth="1"/>
    <col min="7" max="7" width="9.875" style="1" customWidth="1"/>
    <col min="8" max="8" width="11.375" style="1" customWidth="1"/>
    <col min="9" max="10" width="10.375" style="1" customWidth="1"/>
    <col min="11" max="16384" width="8" style="1"/>
  </cols>
  <sheetData>
    <row r="1" ht="15" customHeight="1" spans="1:10">
      <c r="A1" s="2"/>
      <c r="B1" s="2"/>
      <c r="C1" s="2"/>
      <c r="D1" s="2"/>
      <c r="E1" s="2"/>
      <c r="F1" s="2"/>
      <c r="G1" s="2"/>
      <c r="H1" s="2"/>
      <c r="I1" s="2"/>
      <c r="J1" s="2"/>
    </row>
    <row r="2" ht="22" customHeight="1" spans="1:10">
      <c r="A2" s="3" t="s">
        <v>0</v>
      </c>
      <c r="B2" s="3"/>
      <c r="C2" s="3"/>
      <c r="D2" s="3"/>
      <c r="E2" s="3"/>
      <c r="F2" s="3"/>
      <c r="G2" s="3"/>
      <c r="H2" s="3"/>
      <c r="I2" s="3"/>
      <c r="J2" s="3"/>
    </row>
    <row r="3" ht="15" customHeight="1" spans="1:10">
      <c r="A3" s="4" t="s">
        <v>1</v>
      </c>
      <c r="B3" s="5"/>
      <c r="C3" s="5"/>
      <c r="D3" s="5"/>
      <c r="E3" s="5"/>
      <c r="F3" s="5"/>
      <c r="G3" s="6"/>
      <c r="H3" s="5"/>
      <c r="I3" s="5"/>
      <c r="J3" s="26" t="s">
        <v>2</v>
      </c>
    </row>
    <row r="4" ht="22.5" customHeight="1" spans="1:10">
      <c r="A4" s="7" t="s">
        <v>3</v>
      </c>
      <c r="B4" s="8" t="s">
        <v>3</v>
      </c>
      <c r="C4" s="8"/>
      <c r="D4" s="8"/>
      <c r="E4" s="8" t="s">
        <v>3</v>
      </c>
      <c r="F4" s="9" t="s">
        <v>4</v>
      </c>
      <c r="G4" s="9" t="s">
        <v>4</v>
      </c>
      <c r="H4" s="9"/>
      <c r="I4" s="9"/>
      <c r="J4" s="9" t="s">
        <v>4</v>
      </c>
    </row>
    <row r="5" ht="58" customHeight="1" spans="1:10">
      <c r="A5" s="10" t="s">
        <v>5</v>
      </c>
      <c r="B5" s="11" t="s">
        <v>6</v>
      </c>
      <c r="C5" s="12" t="s">
        <v>7</v>
      </c>
      <c r="D5" s="12" t="s">
        <v>8</v>
      </c>
      <c r="E5" s="12" t="s">
        <v>9</v>
      </c>
      <c r="F5" s="13" t="s">
        <v>5</v>
      </c>
      <c r="G5" s="11" t="s">
        <v>6</v>
      </c>
      <c r="H5" s="12" t="s">
        <v>7</v>
      </c>
      <c r="I5" s="12" t="s">
        <v>8</v>
      </c>
      <c r="J5" s="12" t="s">
        <v>9</v>
      </c>
    </row>
    <row r="6" ht="15" customHeight="1" spans="1:10">
      <c r="A6" s="14" t="s">
        <v>10</v>
      </c>
      <c r="B6" s="15">
        <v>0</v>
      </c>
      <c r="C6" s="15">
        <v>0</v>
      </c>
      <c r="D6" s="15">
        <f t="shared" ref="D6:D37" si="0">SUM(B6+C6)</f>
        <v>0</v>
      </c>
      <c r="E6" s="16">
        <v>0</v>
      </c>
      <c r="F6" s="17" t="s">
        <v>11</v>
      </c>
      <c r="G6" s="15">
        <f>SUM(G7,G13,G19)</f>
        <v>31</v>
      </c>
      <c r="H6" s="15">
        <f>SUM(H7,H13,H19)</f>
        <v>0</v>
      </c>
      <c r="I6" s="15">
        <f>SUM(G6+H6)</f>
        <v>31</v>
      </c>
      <c r="J6" s="16">
        <f>I6/G6*100-100</f>
        <v>0</v>
      </c>
    </row>
    <row r="7" ht="15" customHeight="1" spans="1:10">
      <c r="A7" s="14" t="s">
        <v>12</v>
      </c>
      <c r="B7" s="15">
        <v>0</v>
      </c>
      <c r="C7" s="15">
        <v>0</v>
      </c>
      <c r="D7" s="15">
        <f t="shared" si="0"/>
        <v>0</v>
      </c>
      <c r="E7" s="16">
        <v>0</v>
      </c>
      <c r="F7" s="17" t="s">
        <v>13</v>
      </c>
      <c r="G7" s="15">
        <f>SUM(G8:G12)</f>
        <v>31</v>
      </c>
      <c r="H7" s="15">
        <f>SUM(H8:H12)</f>
        <v>0</v>
      </c>
      <c r="I7" s="15">
        <f t="shared" ref="I7:I70" si="1">SUM(G7+H7)</f>
        <v>31</v>
      </c>
      <c r="J7" s="16">
        <f>I7/G7*100-100</f>
        <v>0</v>
      </c>
    </row>
    <row r="8" ht="15" customHeight="1" spans="1:10">
      <c r="A8" s="14" t="s">
        <v>14</v>
      </c>
      <c r="B8" s="15">
        <v>0</v>
      </c>
      <c r="C8" s="15">
        <v>0</v>
      </c>
      <c r="D8" s="15">
        <f t="shared" si="0"/>
        <v>0</v>
      </c>
      <c r="E8" s="16">
        <v>0</v>
      </c>
      <c r="F8" s="18" t="s">
        <v>15</v>
      </c>
      <c r="G8" s="19">
        <v>0</v>
      </c>
      <c r="H8" s="19">
        <v>0</v>
      </c>
      <c r="I8" s="19">
        <f t="shared" si="1"/>
        <v>0</v>
      </c>
      <c r="J8" s="21">
        <v>0</v>
      </c>
    </row>
    <row r="9" ht="15" customHeight="1" spans="1:10">
      <c r="A9" s="14" t="s">
        <v>16</v>
      </c>
      <c r="B9" s="15">
        <v>0</v>
      </c>
      <c r="C9" s="15">
        <v>0</v>
      </c>
      <c r="D9" s="15">
        <f t="shared" si="0"/>
        <v>0</v>
      </c>
      <c r="E9" s="16">
        <v>0</v>
      </c>
      <c r="F9" s="18" t="s">
        <v>17</v>
      </c>
      <c r="G9" s="19">
        <v>0</v>
      </c>
      <c r="H9" s="19">
        <v>0</v>
      </c>
      <c r="I9" s="19">
        <f t="shared" si="1"/>
        <v>0</v>
      </c>
      <c r="J9" s="21">
        <v>0</v>
      </c>
    </row>
    <row r="10" ht="15" customHeight="1" spans="1:10">
      <c r="A10" s="14" t="s">
        <v>18</v>
      </c>
      <c r="B10" s="15">
        <v>772</v>
      </c>
      <c r="C10" s="15">
        <v>0</v>
      </c>
      <c r="D10" s="15">
        <f t="shared" si="0"/>
        <v>772</v>
      </c>
      <c r="E10" s="16">
        <f>D10/B10*100-100</f>
        <v>0</v>
      </c>
      <c r="F10" s="18" t="s">
        <v>19</v>
      </c>
      <c r="G10" s="19">
        <v>0</v>
      </c>
      <c r="H10" s="19">
        <v>0</v>
      </c>
      <c r="I10" s="19">
        <f t="shared" si="1"/>
        <v>0</v>
      </c>
      <c r="J10" s="21">
        <v>0</v>
      </c>
    </row>
    <row r="11" ht="15" customHeight="1" spans="1:10">
      <c r="A11" s="14" t="s">
        <v>20</v>
      </c>
      <c r="B11" s="15">
        <f>SUM(B12:B16)</f>
        <v>48820</v>
      </c>
      <c r="C11" s="15">
        <f>SUM(C12:C16)</f>
        <v>0</v>
      </c>
      <c r="D11" s="15">
        <f t="shared" si="0"/>
        <v>48820</v>
      </c>
      <c r="E11" s="16">
        <f>D11/B11*100-100</f>
        <v>0</v>
      </c>
      <c r="F11" s="18" t="s">
        <v>21</v>
      </c>
      <c r="G11" s="19">
        <v>0</v>
      </c>
      <c r="H11" s="19">
        <v>0</v>
      </c>
      <c r="I11" s="19">
        <f t="shared" si="1"/>
        <v>0</v>
      </c>
      <c r="J11" s="21">
        <v>0</v>
      </c>
    </row>
    <row r="12" ht="15" customHeight="1" spans="1:10">
      <c r="A12" s="20" t="s">
        <v>22</v>
      </c>
      <c r="B12" s="19">
        <v>48820</v>
      </c>
      <c r="C12" s="19">
        <v>0</v>
      </c>
      <c r="D12" s="19">
        <f t="shared" si="0"/>
        <v>48820</v>
      </c>
      <c r="E12" s="21">
        <f>D12/B12*100-100</f>
        <v>0</v>
      </c>
      <c r="F12" s="18" t="s">
        <v>23</v>
      </c>
      <c r="G12" s="19">
        <v>31</v>
      </c>
      <c r="H12" s="19">
        <v>0</v>
      </c>
      <c r="I12" s="19">
        <f t="shared" si="1"/>
        <v>31</v>
      </c>
      <c r="J12" s="21">
        <f>I12/G12*100-100</f>
        <v>0</v>
      </c>
    </row>
    <row r="13" ht="15" customHeight="1" spans="1:10">
      <c r="A13" s="20" t="s">
        <v>24</v>
      </c>
      <c r="B13" s="19">
        <v>0</v>
      </c>
      <c r="C13" s="19">
        <v>0</v>
      </c>
      <c r="D13" s="19">
        <f t="shared" si="0"/>
        <v>0</v>
      </c>
      <c r="E13" s="21">
        <v>0</v>
      </c>
      <c r="F13" s="17" t="s">
        <v>25</v>
      </c>
      <c r="G13" s="15">
        <f>SUM(G14:G18)</f>
        <v>0</v>
      </c>
      <c r="H13" s="15">
        <f>SUM(H14:H18)</f>
        <v>0</v>
      </c>
      <c r="I13" s="15">
        <f t="shared" si="1"/>
        <v>0</v>
      </c>
      <c r="J13" s="16">
        <v>0</v>
      </c>
    </row>
    <row r="14" ht="15" customHeight="1" spans="1:10">
      <c r="A14" s="20" t="s">
        <v>26</v>
      </c>
      <c r="B14" s="19">
        <v>0</v>
      </c>
      <c r="C14" s="19">
        <v>0</v>
      </c>
      <c r="D14" s="19">
        <f t="shared" si="0"/>
        <v>0</v>
      </c>
      <c r="E14" s="21">
        <v>0</v>
      </c>
      <c r="F14" s="18" t="s">
        <v>27</v>
      </c>
      <c r="G14" s="19">
        <v>0</v>
      </c>
      <c r="H14" s="19">
        <v>0</v>
      </c>
      <c r="I14" s="19">
        <f t="shared" si="1"/>
        <v>0</v>
      </c>
      <c r="J14" s="21">
        <v>0</v>
      </c>
    </row>
    <row r="15" ht="15" customHeight="1" spans="1:10">
      <c r="A15" s="20" t="s">
        <v>28</v>
      </c>
      <c r="B15" s="19">
        <v>0</v>
      </c>
      <c r="C15" s="19">
        <v>0</v>
      </c>
      <c r="D15" s="19">
        <f t="shared" si="0"/>
        <v>0</v>
      </c>
      <c r="E15" s="21">
        <v>0</v>
      </c>
      <c r="F15" s="18" t="s">
        <v>29</v>
      </c>
      <c r="G15" s="19">
        <v>0</v>
      </c>
      <c r="H15" s="19">
        <v>0</v>
      </c>
      <c r="I15" s="19">
        <f t="shared" si="1"/>
        <v>0</v>
      </c>
      <c r="J15" s="21">
        <v>0</v>
      </c>
    </row>
    <row r="16" ht="15" customHeight="1" spans="1:10">
      <c r="A16" s="20" t="s">
        <v>30</v>
      </c>
      <c r="B16" s="19">
        <v>0</v>
      </c>
      <c r="C16" s="19">
        <v>0</v>
      </c>
      <c r="D16" s="19">
        <f t="shared" si="0"/>
        <v>0</v>
      </c>
      <c r="E16" s="21">
        <v>0</v>
      </c>
      <c r="F16" s="18" t="s">
        <v>31</v>
      </c>
      <c r="G16" s="19">
        <v>0</v>
      </c>
      <c r="H16" s="19">
        <v>0</v>
      </c>
      <c r="I16" s="19">
        <f t="shared" si="1"/>
        <v>0</v>
      </c>
      <c r="J16" s="21">
        <v>0</v>
      </c>
    </row>
    <row r="17" ht="15" customHeight="1" spans="1:10">
      <c r="A17" s="14" t="s">
        <v>32</v>
      </c>
      <c r="B17" s="15">
        <v>0</v>
      </c>
      <c r="C17" s="15">
        <v>0</v>
      </c>
      <c r="D17" s="15">
        <f t="shared" si="0"/>
        <v>0</v>
      </c>
      <c r="E17" s="16">
        <v>0</v>
      </c>
      <c r="F17" s="18" t="s">
        <v>33</v>
      </c>
      <c r="G17" s="19">
        <v>0</v>
      </c>
      <c r="H17" s="19">
        <v>0</v>
      </c>
      <c r="I17" s="19">
        <f t="shared" si="1"/>
        <v>0</v>
      </c>
      <c r="J17" s="21">
        <v>0</v>
      </c>
    </row>
    <row r="18" ht="15" customHeight="1" spans="1:10">
      <c r="A18" s="14" t="s">
        <v>34</v>
      </c>
      <c r="B18" s="15">
        <f>SUM(B19:B20)</f>
        <v>0</v>
      </c>
      <c r="C18" s="15">
        <f>SUM(C19:C20)</f>
        <v>0</v>
      </c>
      <c r="D18" s="15">
        <f t="shared" si="0"/>
        <v>0</v>
      </c>
      <c r="E18" s="16">
        <v>0</v>
      </c>
      <c r="F18" s="18" t="s">
        <v>35</v>
      </c>
      <c r="G18" s="19">
        <v>0</v>
      </c>
      <c r="H18" s="19">
        <v>0</v>
      </c>
      <c r="I18" s="19">
        <f t="shared" si="1"/>
        <v>0</v>
      </c>
      <c r="J18" s="21">
        <v>0</v>
      </c>
    </row>
    <row r="19" ht="15" customHeight="1" spans="1:10">
      <c r="A19" s="20" t="s">
        <v>36</v>
      </c>
      <c r="B19" s="19">
        <v>0</v>
      </c>
      <c r="C19" s="19">
        <v>0</v>
      </c>
      <c r="D19" s="22">
        <f t="shared" si="0"/>
        <v>0</v>
      </c>
      <c r="E19" s="21">
        <v>0</v>
      </c>
      <c r="F19" s="17" t="s">
        <v>37</v>
      </c>
      <c r="G19" s="15">
        <f>SUM(G20:G21)</f>
        <v>0</v>
      </c>
      <c r="H19" s="15">
        <f>SUM(H20:H21)</f>
        <v>0</v>
      </c>
      <c r="I19" s="15">
        <f t="shared" si="1"/>
        <v>0</v>
      </c>
      <c r="J19" s="16">
        <v>0</v>
      </c>
    </row>
    <row r="20" ht="15" customHeight="1" spans="1:10">
      <c r="A20" s="20" t="s">
        <v>38</v>
      </c>
      <c r="B20" s="19">
        <v>0</v>
      </c>
      <c r="C20" s="19">
        <v>0</v>
      </c>
      <c r="D20" s="22">
        <f t="shared" si="0"/>
        <v>0</v>
      </c>
      <c r="E20" s="21">
        <v>0</v>
      </c>
      <c r="F20" s="18" t="s">
        <v>39</v>
      </c>
      <c r="G20" s="19">
        <v>0</v>
      </c>
      <c r="H20" s="19">
        <v>0</v>
      </c>
      <c r="I20" s="19">
        <f t="shared" si="1"/>
        <v>0</v>
      </c>
      <c r="J20" s="21">
        <v>0</v>
      </c>
    </row>
    <row r="21" ht="15" customHeight="1" spans="1:10">
      <c r="A21" s="14" t="s">
        <v>40</v>
      </c>
      <c r="B21" s="15">
        <v>0</v>
      </c>
      <c r="C21" s="15">
        <v>0</v>
      </c>
      <c r="D21" s="15">
        <f t="shared" si="0"/>
        <v>0</v>
      </c>
      <c r="E21" s="16">
        <v>0</v>
      </c>
      <c r="F21" s="18" t="s">
        <v>41</v>
      </c>
      <c r="G21" s="19">
        <v>0</v>
      </c>
      <c r="H21" s="19">
        <v>0</v>
      </c>
      <c r="I21" s="19">
        <f t="shared" si="1"/>
        <v>0</v>
      </c>
      <c r="J21" s="21">
        <v>0</v>
      </c>
    </row>
    <row r="22" ht="15" customHeight="1" spans="1:10">
      <c r="A22" s="14" t="s">
        <v>42</v>
      </c>
      <c r="B22" s="15">
        <v>0</v>
      </c>
      <c r="C22" s="15">
        <v>0</v>
      </c>
      <c r="D22" s="15">
        <f t="shared" si="0"/>
        <v>0</v>
      </c>
      <c r="E22" s="16">
        <v>0</v>
      </c>
      <c r="F22" s="17" t="s">
        <v>43</v>
      </c>
      <c r="G22" s="15">
        <f>SUM(G23,G27,G31)</f>
        <v>326</v>
      </c>
      <c r="H22" s="15">
        <f>SUM(H23,H27,H31)</f>
        <v>0</v>
      </c>
      <c r="I22" s="15">
        <f t="shared" si="1"/>
        <v>326</v>
      </c>
      <c r="J22" s="16">
        <f>I22/G22*100-100</f>
        <v>0</v>
      </c>
    </row>
    <row r="23" ht="15" customHeight="1" spans="1:10">
      <c r="A23" s="14" t="s">
        <v>44</v>
      </c>
      <c r="B23" s="15">
        <v>0</v>
      </c>
      <c r="C23" s="15">
        <v>0</v>
      </c>
      <c r="D23" s="15">
        <f t="shared" si="0"/>
        <v>0</v>
      </c>
      <c r="E23" s="16">
        <v>0</v>
      </c>
      <c r="F23" s="17" t="s">
        <v>45</v>
      </c>
      <c r="G23" s="15">
        <f>SUM(G24:G26)</f>
        <v>262</v>
      </c>
      <c r="H23" s="15">
        <f>SUM(H24:H26)</f>
        <v>0</v>
      </c>
      <c r="I23" s="15">
        <f t="shared" si="1"/>
        <v>262</v>
      </c>
      <c r="J23" s="16">
        <f>I23/G23*100-100</f>
        <v>0</v>
      </c>
    </row>
    <row r="24" ht="15" customHeight="1" spans="1:10">
      <c r="A24" s="14" t="s">
        <v>46</v>
      </c>
      <c r="B24" s="15">
        <v>0</v>
      </c>
      <c r="C24" s="15">
        <v>0</v>
      </c>
      <c r="D24" s="15">
        <f t="shared" si="0"/>
        <v>0</v>
      </c>
      <c r="E24" s="16">
        <v>0</v>
      </c>
      <c r="F24" s="18" t="s">
        <v>47</v>
      </c>
      <c r="G24" s="19">
        <v>85</v>
      </c>
      <c r="H24" s="19">
        <v>0</v>
      </c>
      <c r="I24" s="19">
        <f t="shared" si="1"/>
        <v>85</v>
      </c>
      <c r="J24" s="21">
        <f>I24/G24*100-100</f>
        <v>0</v>
      </c>
    </row>
    <row r="25" ht="15" customHeight="1" spans="1:10">
      <c r="A25" s="14" t="s">
        <v>48</v>
      </c>
      <c r="B25" s="15">
        <v>0</v>
      </c>
      <c r="C25" s="15">
        <v>0</v>
      </c>
      <c r="D25" s="15">
        <f t="shared" si="0"/>
        <v>0</v>
      </c>
      <c r="E25" s="16">
        <v>0</v>
      </c>
      <c r="F25" s="18" t="s">
        <v>49</v>
      </c>
      <c r="G25" s="19">
        <v>177</v>
      </c>
      <c r="H25" s="19">
        <v>0</v>
      </c>
      <c r="I25" s="19">
        <f t="shared" si="1"/>
        <v>177</v>
      </c>
      <c r="J25" s="21">
        <f>I25/G25*100-100</f>
        <v>0</v>
      </c>
    </row>
    <row r="26" ht="15" customHeight="1" spans="1:10">
      <c r="A26" s="14" t="s">
        <v>50</v>
      </c>
      <c r="B26" s="15">
        <f>SUM(B27:B31)</f>
        <v>0</v>
      </c>
      <c r="C26" s="15">
        <f>SUM(C27:C31)</f>
        <v>0</v>
      </c>
      <c r="D26" s="15">
        <f t="shared" si="0"/>
        <v>0</v>
      </c>
      <c r="E26" s="16">
        <v>0</v>
      </c>
      <c r="F26" s="18" t="s">
        <v>51</v>
      </c>
      <c r="G26" s="19"/>
      <c r="H26" s="19"/>
      <c r="I26" s="19">
        <f t="shared" si="1"/>
        <v>0</v>
      </c>
      <c r="J26" s="21">
        <v>0</v>
      </c>
    </row>
    <row r="27" ht="15" customHeight="1" spans="1:10">
      <c r="A27" s="20" t="s">
        <v>52</v>
      </c>
      <c r="B27" s="19">
        <v>0</v>
      </c>
      <c r="C27" s="19">
        <v>0</v>
      </c>
      <c r="D27" s="19">
        <f t="shared" si="0"/>
        <v>0</v>
      </c>
      <c r="E27" s="21">
        <v>0</v>
      </c>
      <c r="F27" s="17" t="s">
        <v>53</v>
      </c>
      <c r="G27" s="15">
        <f>SUM(G28:G30)</f>
        <v>64</v>
      </c>
      <c r="H27" s="15">
        <f>SUM(H28:H30)</f>
        <v>0</v>
      </c>
      <c r="I27" s="15">
        <f t="shared" si="1"/>
        <v>64</v>
      </c>
      <c r="J27" s="16">
        <f>I27/G27*100-100</f>
        <v>0</v>
      </c>
    </row>
    <row r="28" ht="15" customHeight="1" spans="1:10">
      <c r="A28" s="20" t="s">
        <v>54</v>
      </c>
      <c r="B28" s="19">
        <v>0</v>
      </c>
      <c r="C28" s="19">
        <v>0</v>
      </c>
      <c r="D28" s="19">
        <f t="shared" si="0"/>
        <v>0</v>
      </c>
      <c r="E28" s="21">
        <v>0</v>
      </c>
      <c r="F28" s="18" t="s">
        <v>47</v>
      </c>
      <c r="G28" s="19">
        <v>29</v>
      </c>
      <c r="H28" s="19">
        <v>0</v>
      </c>
      <c r="I28" s="19">
        <f t="shared" si="1"/>
        <v>29</v>
      </c>
      <c r="J28" s="21">
        <f>I28/G28*100-100</f>
        <v>0</v>
      </c>
    </row>
    <row r="29" ht="15" customHeight="1" spans="1:10">
      <c r="A29" s="20" t="s">
        <v>55</v>
      </c>
      <c r="B29" s="19">
        <v>0</v>
      </c>
      <c r="C29" s="19">
        <v>0</v>
      </c>
      <c r="D29" s="19">
        <f t="shared" si="0"/>
        <v>0</v>
      </c>
      <c r="E29" s="21">
        <v>0</v>
      </c>
      <c r="F29" s="18" t="s">
        <v>49</v>
      </c>
      <c r="G29" s="19">
        <v>0</v>
      </c>
      <c r="H29" s="19">
        <v>0</v>
      </c>
      <c r="I29" s="19">
        <f t="shared" si="1"/>
        <v>0</v>
      </c>
      <c r="J29" s="21">
        <v>0</v>
      </c>
    </row>
    <row r="30" ht="15" customHeight="1" spans="1:10">
      <c r="A30" s="20" t="s">
        <v>56</v>
      </c>
      <c r="B30" s="19">
        <v>0</v>
      </c>
      <c r="C30" s="19">
        <v>0</v>
      </c>
      <c r="D30" s="19">
        <f t="shared" si="0"/>
        <v>0</v>
      </c>
      <c r="E30" s="21">
        <v>0</v>
      </c>
      <c r="F30" s="18" t="s">
        <v>57</v>
      </c>
      <c r="G30" s="19">
        <v>35</v>
      </c>
      <c r="H30" s="19">
        <v>0</v>
      </c>
      <c r="I30" s="19">
        <f t="shared" si="1"/>
        <v>35</v>
      </c>
      <c r="J30" s="21">
        <f>I30/G30*100-100</f>
        <v>0</v>
      </c>
    </row>
    <row r="31" ht="15" customHeight="1" spans="1:10">
      <c r="A31" s="20" t="s">
        <v>58</v>
      </c>
      <c r="B31" s="19">
        <v>0</v>
      </c>
      <c r="C31" s="19">
        <v>0</v>
      </c>
      <c r="D31" s="19">
        <f t="shared" si="0"/>
        <v>0</v>
      </c>
      <c r="E31" s="21">
        <v>0</v>
      </c>
      <c r="F31" s="17" t="s">
        <v>59</v>
      </c>
      <c r="G31" s="15">
        <f>SUM(G32:G33)</f>
        <v>0</v>
      </c>
      <c r="H31" s="15">
        <f>SUM(H32:H33)</f>
        <v>0</v>
      </c>
      <c r="I31" s="15">
        <f t="shared" si="1"/>
        <v>0</v>
      </c>
      <c r="J31" s="16">
        <v>0</v>
      </c>
    </row>
    <row r="32" ht="15" customHeight="1" spans="1:10">
      <c r="A32" s="14" t="s">
        <v>60</v>
      </c>
      <c r="B32" s="15">
        <v>0</v>
      </c>
      <c r="C32" s="15">
        <v>0</v>
      </c>
      <c r="D32" s="15">
        <f t="shared" si="0"/>
        <v>0</v>
      </c>
      <c r="E32" s="16">
        <v>0</v>
      </c>
      <c r="F32" s="18" t="s">
        <v>49</v>
      </c>
      <c r="G32" s="19">
        <v>0</v>
      </c>
      <c r="H32" s="19">
        <v>0</v>
      </c>
      <c r="I32" s="19">
        <f t="shared" si="1"/>
        <v>0</v>
      </c>
      <c r="J32" s="21">
        <v>0</v>
      </c>
    </row>
    <row r="33" ht="15" customHeight="1" spans="1:10">
      <c r="A33" s="14" t="s">
        <v>61</v>
      </c>
      <c r="B33" s="15">
        <f>SUM(B34:B36,B40:B45,B48:B49)</f>
        <v>0</v>
      </c>
      <c r="C33" s="15">
        <f>SUM(C34:C36,C40:C45,C48:C49)</f>
        <v>0</v>
      </c>
      <c r="D33" s="15">
        <f t="shared" si="0"/>
        <v>0</v>
      </c>
      <c r="E33" s="16">
        <v>0</v>
      </c>
      <c r="F33" s="18" t="s">
        <v>62</v>
      </c>
      <c r="G33" s="19">
        <v>0</v>
      </c>
      <c r="H33" s="19">
        <v>0</v>
      </c>
      <c r="I33" s="19">
        <f t="shared" si="1"/>
        <v>0</v>
      </c>
      <c r="J33" s="21">
        <v>0</v>
      </c>
    </row>
    <row r="34" ht="15" customHeight="1" spans="1:10">
      <c r="A34" s="20" t="s">
        <v>63</v>
      </c>
      <c r="B34" s="19">
        <v>0</v>
      </c>
      <c r="C34" s="19">
        <v>0</v>
      </c>
      <c r="D34" s="19">
        <f t="shared" si="0"/>
        <v>0</v>
      </c>
      <c r="E34" s="21">
        <v>0</v>
      </c>
      <c r="F34" s="17" t="s">
        <v>64</v>
      </c>
      <c r="G34" s="15">
        <f>SUM(G35,G40)</f>
        <v>0</v>
      </c>
      <c r="H34" s="15">
        <f>SUM(H35,H40)</f>
        <v>0</v>
      </c>
      <c r="I34" s="15">
        <f t="shared" si="1"/>
        <v>0</v>
      </c>
      <c r="J34" s="16">
        <v>0</v>
      </c>
    </row>
    <row r="35" ht="15" customHeight="1" spans="1:10">
      <c r="A35" s="20" t="s">
        <v>65</v>
      </c>
      <c r="B35" s="19">
        <v>0</v>
      </c>
      <c r="C35" s="19">
        <v>0</v>
      </c>
      <c r="D35" s="19">
        <f t="shared" si="0"/>
        <v>0</v>
      </c>
      <c r="E35" s="21">
        <v>0</v>
      </c>
      <c r="F35" s="17" t="s">
        <v>66</v>
      </c>
      <c r="G35" s="15">
        <f>SUM(G36:G39)</f>
        <v>0</v>
      </c>
      <c r="H35" s="15">
        <f>SUM(H36:H39)</f>
        <v>0</v>
      </c>
      <c r="I35" s="15">
        <f t="shared" si="1"/>
        <v>0</v>
      </c>
      <c r="J35" s="16">
        <v>0</v>
      </c>
    </row>
    <row r="36" ht="15" customHeight="1" spans="1:10">
      <c r="A36" s="20" t="s">
        <v>67</v>
      </c>
      <c r="B36" s="23">
        <f>SUM(B37:B39)</f>
        <v>0</v>
      </c>
      <c r="C36" s="23">
        <f>SUM(C37:C39)</f>
        <v>0</v>
      </c>
      <c r="D36" s="15">
        <f t="shared" si="0"/>
        <v>0</v>
      </c>
      <c r="E36" s="16">
        <v>0</v>
      </c>
      <c r="F36" s="18" t="s">
        <v>68</v>
      </c>
      <c r="G36" s="19">
        <v>0</v>
      </c>
      <c r="H36" s="19">
        <v>0</v>
      </c>
      <c r="I36" s="19">
        <f t="shared" si="1"/>
        <v>0</v>
      </c>
      <c r="J36" s="21">
        <v>0</v>
      </c>
    </row>
    <row r="37" ht="15" customHeight="1" spans="1:10">
      <c r="A37" s="20" t="s">
        <v>69</v>
      </c>
      <c r="B37" s="19">
        <v>0</v>
      </c>
      <c r="C37" s="19">
        <v>0</v>
      </c>
      <c r="D37" s="19">
        <f t="shared" si="0"/>
        <v>0</v>
      </c>
      <c r="E37" s="21">
        <v>0</v>
      </c>
      <c r="F37" s="18" t="s">
        <v>70</v>
      </c>
      <c r="G37" s="19">
        <v>0</v>
      </c>
      <c r="H37" s="19">
        <v>0</v>
      </c>
      <c r="I37" s="19">
        <f t="shared" si="1"/>
        <v>0</v>
      </c>
      <c r="J37" s="21">
        <v>0</v>
      </c>
    </row>
    <row r="38" ht="15" customHeight="1" spans="1:10">
      <c r="A38" s="20" t="s">
        <v>71</v>
      </c>
      <c r="B38" s="19">
        <v>0</v>
      </c>
      <c r="C38" s="19">
        <v>0</v>
      </c>
      <c r="D38" s="19">
        <f t="shared" ref="D38:D51" si="2">SUM(B38+C38)</f>
        <v>0</v>
      </c>
      <c r="E38" s="21">
        <v>0</v>
      </c>
      <c r="F38" s="18" t="s">
        <v>72</v>
      </c>
      <c r="G38" s="19">
        <v>0</v>
      </c>
      <c r="H38" s="19">
        <v>0</v>
      </c>
      <c r="I38" s="19">
        <f t="shared" si="1"/>
        <v>0</v>
      </c>
      <c r="J38" s="21">
        <v>0</v>
      </c>
    </row>
    <row r="39" ht="15" customHeight="1" spans="1:10">
      <c r="A39" s="20" t="s">
        <v>73</v>
      </c>
      <c r="B39" s="19">
        <v>0</v>
      </c>
      <c r="C39" s="19">
        <v>0</v>
      </c>
      <c r="D39" s="19">
        <f t="shared" si="2"/>
        <v>0</v>
      </c>
      <c r="E39" s="21">
        <v>0</v>
      </c>
      <c r="F39" s="18" t="s">
        <v>74</v>
      </c>
      <c r="G39" s="19">
        <v>0</v>
      </c>
      <c r="H39" s="19">
        <v>0</v>
      </c>
      <c r="I39" s="19">
        <f t="shared" si="1"/>
        <v>0</v>
      </c>
      <c r="J39" s="21">
        <v>0</v>
      </c>
    </row>
    <row r="40" ht="15" customHeight="1" spans="1:10">
      <c r="A40" s="20" t="s">
        <v>75</v>
      </c>
      <c r="B40" s="19">
        <v>0</v>
      </c>
      <c r="C40" s="19">
        <v>0</v>
      </c>
      <c r="D40" s="19">
        <f t="shared" si="2"/>
        <v>0</v>
      </c>
      <c r="E40" s="21">
        <v>0</v>
      </c>
      <c r="F40" s="17" t="s">
        <v>76</v>
      </c>
      <c r="G40" s="15">
        <f>SUM(G41:G44)</f>
        <v>0</v>
      </c>
      <c r="H40" s="15">
        <f>SUM(H41:H44)</f>
        <v>0</v>
      </c>
      <c r="I40" s="15">
        <f t="shared" si="1"/>
        <v>0</v>
      </c>
      <c r="J40" s="16">
        <v>0</v>
      </c>
    </row>
    <row r="41" ht="15" customHeight="1" spans="1:10">
      <c r="A41" s="20" t="s">
        <v>77</v>
      </c>
      <c r="B41" s="19">
        <v>0</v>
      </c>
      <c r="C41" s="19">
        <v>0</v>
      </c>
      <c r="D41" s="19">
        <f t="shared" si="2"/>
        <v>0</v>
      </c>
      <c r="E41" s="21">
        <v>0</v>
      </c>
      <c r="F41" s="18" t="s">
        <v>78</v>
      </c>
      <c r="G41" s="19">
        <v>0</v>
      </c>
      <c r="H41" s="19">
        <v>0</v>
      </c>
      <c r="I41" s="19">
        <f t="shared" si="1"/>
        <v>0</v>
      </c>
      <c r="J41" s="21">
        <v>0</v>
      </c>
    </row>
    <row r="42" ht="15" customHeight="1" spans="1:10">
      <c r="A42" s="20" t="s">
        <v>79</v>
      </c>
      <c r="B42" s="19">
        <v>0</v>
      </c>
      <c r="C42" s="19">
        <v>0</v>
      </c>
      <c r="D42" s="19">
        <f t="shared" si="2"/>
        <v>0</v>
      </c>
      <c r="E42" s="21">
        <v>0</v>
      </c>
      <c r="F42" s="18" t="s">
        <v>80</v>
      </c>
      <c r="G42" s="19">
        <v>0</v>
      </c>
      <c r="H42" s="19">
        <v>0</v>
      </c>
      <c r="I42" s="19">
        <f t="shared" si="1"/>
        <v>0</v>
      </c>
      <c r="J42" s="21">
        <v>0</v>
      </c>
    </row>
    <row r="43" ht="15" customHeight="1" spans="1:10">
      <c r="A43" s="20" t="s">
        <v>81</v>
      </c>
      <c r="B43" s="19">
        <v>0</v>
      </c>
      <c r="C43" s="19">
        <v>0</v>
      </c>
      <c r="D43" s="19">
        <f t="shared" si="2"/>
        <v>0</v>
      </c>
      <c r="E43" s="21">
        <v>0</v>
      </c>
      <c r="F43" s="18" t="s">
        <v>82</v>
      </c>
      <c r="G43" s="19">
        <v>0</v>
      </c>
      <c r="H43" s="19">
        <v>0</v>
      </c>
      <c r="I43" s="19">
        <f t="shared" si="1"/>
        <v>0</v>
      </c>
      <c r="J43" s="21">
        <v>0</v>
      </c>
    </row>
    <row r="44" ht="15" customHeight="1" spans="1:10">
      <c r="A44" s="20" t="s">
        <v>83</v>
      </c>
      <c r="B44" s="19">
        <v>0</v>
      </c>
      <c r="C44" s="19">
        <v>0</v>
      </c>
      <c r="D44" s="19">
        <f t="shared" si="2"/>
        <v>0</v>
      </c>
      <c r="E44" s="21">
        <v>0</v>
      </c>
      <c r="F44" s="18" t="s">
        <v>84</v>
      </c>
      <c r="G44" s="19">
        <v>0</v>
      </c>
      <c r="H44" s="19">
        <v>0</v>
      </c>
      <c r="I44" s="19">
        <f t="shared" si="1"/>
        <v>0</v>
      </c>
      <c r="J44" s="21">
        <v>0</v>
      </c>
    </row>
    <row r="45" ht="15" customHeight="1" spans="1:10">
      <c r="A45" s="20" t="s">
        <v>85</v>
      </c>
      <c r="B45" s="23">
        <f>SUM(B46:B47)</f>
        <v>0</v>
      </c>
      <c r="C45" s="23">
        <f>SUM(C46:C47)</f>
        <v>0</v>
      </c>
      <c r="D45" s="15">
        <f t="shared" si="2"/>
        <v>0</v>
      </c>
      <c r="E45" s="16">
        <v>0</v>
      </c>
      <c r="F45" s="17" t="s">
        <v>86</v>
      </c>
      <c r="G45" s="15">
        <f>SUM(G46,G62,G66,G67,G73,G77,G81,G85,G91,G94)</f>
        <v>27885</v>
      </c>
      <c r="H45" s="15">
        <f>SUM(H46,H62,H66,H67,H73,H77,H81,H85,H91,H94)</f>
        <v>0</v>
      </c>
      <c r="I45" s="15">
        <f t="shared" si="1"/>
        <v>27885</v>
      </c>
      <c r="J45" s="16">
        <f t="shared" ref="J45:J50" si="3">I45/G45*100-100</f>
        <v>0</v>
      </c>
    </row>
    <row r="46" ht="15" customHeight="1" spans="1:10">
      <c r="A46" s="20" t="s">
        <v>87</v>
      </c>
      <c r="B46" s="19">
        <v>0</v>
      </c>
      <c r="C46" s="19">
        <v>0</v>
      </c>
      <c r="D46" s="19">
        <f t="shared" si="2"/>
        <v>0</v>
      </c>
      <c r="E46" s="21">
        <v>0</v>
      </c>
      <c r="F46" s="17" t="s">
        <v>88</v>
      </c>
      <c r="G46" s="15">
        <f>SUM(G47:G61)</f>
        <v>27113</v>
      </c>
      <c r="H46" s="15">
        <f>SUM(H47:H61)</f>
        <v>0</v>
      </c>
      <c r="I46" s="15">
        <f t="shared" si="1"/>
        <v>27113</v>
      </c>
      <c r="J46" s="16">
        <f t="shared" si="3"/>
        <v>0</v>
      </c>
    </row>
    <row r="47" ht="15" customHeight="1" spans="1:10">
      <c r="A47" s="20" t="s">
        <v>89</v>
      </c>
      <c r="B47" s="19">
        <v>0</v>
      </c>
      <c r="C47" s="19">
        <v>0</v>
      </c>
      <c r="D47" s="19">
        <f t="shared" si="2"/>
        <v>0</v>
      </c>
      <c r="E47" s="21">
        <v>0</v>
      </c>
      <c r="F47" s="18" t="s">
        <v>90</v>
      </c>
      <c r="G47" s="19">
        <v>4050</v>
      </c>
      <c r="H47" s="19">
        <v>0</v>
      </c>
      <c r="I47" s="19">
        <f t="shared" si="1"/>
        <v>4050</v>
      </c>
      <c r="J47" s="21">
        <f t="shared" si="3"/>
        <v>0</v>
      </c>
    </row>
    <row r="48" ht="15" customHeight="1" spans="1:10">
      <c r="A48" s="20" t="s">
        <v>91</v>
      </c>
      <c r="B48" s="19">
        <v>0</v>
      </c>
      <c r="C48" s="19">
        <v>0</v>
      </c>
      <c r="D48" s="19">
        <f t="shared" si="2"/>
        <v>0</v>
      </c>
      <c r="E48" s="21">
        <v>0</v>
      </c>
      <c r="F48" s="18" t="s">
        <v>92</v>
      </c>
      <c r="G48" s="19">
        <v>19045</v>
      </c>
      <c r="H48" s="19">
        <v>0</v>
      </c>
      <c r="I48" s="19">
        <f t="shared" si="1"/>
        <v>19045</v>
      </c>
      <c r="J48" s="21">
        <f t="shared" si="3"/>
        <v>0</v>
      </c>
    </row>
    <row r="49" ht="15" customHeight="1" spans="1:10">
      <c r="A49" s="20" t="s">
        <v>93</v>
      </c>
      <c r="B49" s="23">
        <f>SUM(B50:B51)</f>
        <v>0</v>
      </c>
      <c r="C49" s="23">
        <f>SUM(C50:C51)</f>
        <v>0</v>
      </c>
      <c r="D49" s="15">
        <f t="shared" si="2"/>
        <v>0</v>
      </c>
      <c r="E49" s="16">
        <v>0</v>
      </c>
      <c r="F49" s="18" t="s">
        <v>94</v>
      </c>
      <c r="G49" s="19">
        <v>2845</v>
      </c>
      <c r="H49" s="19">
        <v>0</v>
      </c>
      <c r="I49" s="19">
        <f t="shared" si="1"/>
        <v>2845</v>
      </c>
      <c r="J49" s="21">
        <f t="shared" si="3"/>
        <v>0</v>
      </c>
    </row>
    <row r="50" ht="15" customHeight="1" spans="1:10">
      <c r="A50" s="20" t="s">
        <v>95</v>
      </c>
      <c r="B50" s="19">
        <v>0</v>
      </c>
      <c r="C50" s="19">
        <v>0</v>
      </c>
      <c r="D50" s="19">
        <f t="shared" si="2"/>
        <v>0</v>
      </c>
      <c r="E50" s="21">
        <v>0</v>
      </c>
      <c r="F50" s="18" t="s">
        <v>96</v>
      </c>
      <c r="G50" s="19">
        <v>408</v>
      </c>
      <c r="H50" s="19">
        <v>0</v>
      </c>
      <c r="I50" s="19">
        <f t="shared" si="1"/>
        <v>408</v>
      </c>
      <c r="J50" s="21">
        <f t="shared" si="3"/>
        <v>0</v>
      </c>
    </row>
    <row r="51" ht="15" customHeight="1" spans="1:10">
      <c r="A51" s="20" t="s">
        <v>97</v>
      </c>
      <c r="B51" s="19">
        <v>0</v>
      </c>
      <c r="C51" s="19">
        <v>0</v>
      </c>
      <c r="D51" s="19">
        <f t="shared" si="2"/>
        <v>0</v>
      </c>
      <c r="E51" s="21">
        <v>0</v>
      </c>
      <c r="F51" s="18" t="s">
        <v>98</v>
      </c>
      <c r="G51" s="19">
        <v>0</v>
      </c>
      <c r="H51" s="19">
        <v>0</v>
      </c>
      <c r="I51" s="19">
        <f t="shared" si="1"/>
        <v>0</v>
      </c>
      <c r="J51" s="21">
        <v>0</v>
      </c>
    </row>
    <row r="52" ht="15" customHeight="1" spans="1:10">
      <c r="A52" s="20"/>
      <c r="B52" s="24"/>
      <c r="C52" s="24"/>
      <c r="D52" s="24"/>
      <c r="E52" s="25"/>
      <c r="F52" s="18" t="s">
        <v>99</v>
      </c>
      <c r="G52" s="19">
        <v>15</v>
      </c>
      <c r="H52" s="19">
        <v>0</v>
      </c>
      <c r="I52" s="19">
        <f t="shared" si="1"/>
        <v>15</v>
      </c>
      <c r="J52" s="21">
        <f>I52/G52*100-100</f>
        <v>0</v>
      </c>
    </row>
    <row r="53" ht="15" customHeight="1" spans="1:10">
      <c r="A53" s="20"/>
      <c r="B53" s="24"/>
      <c r="C53" s="24"/>
      <c r="D53" s="24"/>
      <c r="E53" s="25"/>
      <c r="F53" s="18" t="s">
        <v>100</v>
      </c>
      <c r="G53" s="19">
        <v>0</v>
      </c>
      <c r="H53" s="19">
        <v>0</v>
      </c>
      <c r="I53" s="19">
        <f t="shared" si="1"/>
        <v>0</v>
      </c>
      <c r="J53" s="21">
        <v>0</v>
      </c>
    </row>
    <row r="54" ht="15" customHeight="1" spans="1:10">
      <c r="A54" s="20"/>
      <c r="B54" s="24"/>
      <c r="C54" s="24"/>
      <c r="D54" s="24"/>
      <c r="E54" s="25"/>
      <c r="F54" s="18" t="s">
        <v>101</v>
      </c>
      <c r="G54" s="19">
        <v>0</v>
      </c>
      <c r="H54" s="19">
        <v>0</v>
      </c>
      <c r="I54" s="19">
        <f t="shared" si="1"/>
        <v>0</v>
      </c>
      <c r="J54" s="21">
        <v>0</v>
      </c>
    </row>
    <row r="55" ht="15" customHeight="1" spans="1:10">
      <c r="A55" s="20"/>
      <c r="B55" s="24"/>
      <c r="C55" s="24"/>
      <c r="D55" s="24"/>
      <c r="E55" s="25"/>
      <c r="F55" s="18" t="s">
        <v>102</v>
      </c>
      <c r="G55" s="19">
        <v>0</v>
      </c>
      <c r="H55" s="19">
        <v>0</v>
      </c>
      <c r="I55" s="19">
        <f t="shared" si="1"/>
        <v>0</v>
      </c>
      <c r="J55" s="21">
        <v>0</v>
      </c>
    </row>
    <row r="56" ht="15" customHeight="1" spans="1:10">
      <c r="A56" s="20"/>
      <c r="B56" s="24"/>
      <c r="C56" s="24"/>
      <c r="D56" s="24"/>
      <c r="E56" s="25"/>
      <c r="F56" s="18" t="s">
        <v>103</v>
      </c>
      <c r="G56" s="19">
        <v>0</v>
      </c>
      <c r="H56" s="19">
        <v>0</v>
      </c>
      <c r="I56" s="19">
        <f t="shared" si="1"/>
        <v>0</v>
      </c>
      <c r="J56" s="21">
        <v>0</v>
      </c>
    </row>
    <row r="57" ht="15" customHeight="1" spans="1:10">
      <c r="A57" s="20"/>
      <c r="B57" s="24"/>
      <c r="C57" s="24"/>
      <c r="D57" s="24"/>
      <c r="E57" s="25"/>
      <c r="F57" s="18" t="s">
        <v>104</v>
      </c>
      <c r="G57" s="19">
        <v>0</v>
      </c>
      <c r="H57" s="19">
        <v>0</v>
      </c>
      <c r="I57" s="19">
        <f t="shared" si="1"/>
        <v>0</v>
      </c>
      <c r="J57" s="21">
        <v>0</v>
      </c>
    </row>
    <row r="58" ht="15" customHeight="1" spans="1:10">
      <c r="A58" s="20"/>
      <c r="B58" s="24"/>
      <c r="C58" s="24"/>
      <c r="D58" s="24"/>
      <c r="E58" s="25"/>
      <c r="F58" s="18" t="s">
        <v>105</v>
      </c>
      <c r="G58" s="19">
        <v>750</v>
      </c>
      <c r="H58" s="19">
        <v>0</v>
      </c>
      <c r="I58" s="19">
        <f t="shared" si="1"/>
        <v>750</v>
      </c>
      <c r="J58" s="21">
        <f>I58/G58*100-100</f>
        <v>0</v>
      </c>
    </row>
    <row r="59" ht="15" customHeight="1" spans="1:10">
      <c r="A59" s="20"/>
      <c r="B59" s="24"/>
      <c r="C59" s="24"/>
      <c r="D59" s="24"/>
      <c r="E59" s="25"/>
      <c r="F59" s="18" t="s">
        <v>106</v>
      </c>
      <c r="G59" s="19">
        <v>0</v>
      </c>
      <c r="H59" s="19">
        <v>0</v>
      </c>
      <c r="I59" s="19">
        <f t="shared" si="1"/>
        <v>0</v>
      </c>
      <c r="J59" s="21">
        <v>0</v>
      </c>
    </row>
    <row r="60" ht="15" customHeight="1" spans="1:10">
      <c r="A60" s="20"/>
      <c r="B60" s="24"/>
      <c r="C60" s="24"/>
      <c r="D60" s="24"/>
      <c r="E60" s="25"/>
      <c r="F60" s="18" t="s">
        <v>107</v>
      </c>
      <c r="G60" s="19">
        <v>0</v>
      </c>
      <c r="H60" s="19">
        <v>0</v>
      </c>
      <c r="I60" s="19">
        <f t="shared" si="1"/>
        <v>0</v>
      </c>
      <c r="J60" s="21">
        <v>0</v>
      </c>
    </row>
    <row r="61" ht="15" customHeight="1" spans="1:10">
      <c r="A61" s="20"/>
      <c r="B61" s="24"/>
      <c r="C61" s="24"/>
      <c r="D61" s="24"/>
      <c r="E61" s="25"/>
      <c r="F61" s="18" t="s">
        <v>108</v>
      </c>
      <c r="G61" s="19">
        <v>0</v>
      </c>
      <c r="H61" s="19">
        <v>0</v>
      </c>
      <c r="I61" s="19">
        <f t="shared" si="1"/>
        <v>0</v>
      </c>
      <c r="J61" s="21">
        <v>0</v>
      </c>
    </row>
    <row r="62" ht="15" customHeight="1" spans="1:10">
      <c r="A62" s="20"/>
      <c r="B62" s="24"/>
      <c r="C62" s="24"/>
      <c r="D62" s="24"/>
      <c r="E62" s="25"/>
      <c r="F62" s="17" t="s">
        <v>109</v>
      </c>
      <c r="G62" s="15">
        <f>SUM(G63:G65)</f>
        <v>0</v>
      </c>
      <c r="H62" s="15">
        <f>SUM(H63:H65)</f>
        <v>0</v>
      </c>
      <c r="I62" s="15">
        <f t="shared" si="1"/>
        <v>0</v>
      </c>
      <c r="J62" s="16">
        <v>0</v>
      </c>
    </row>
    <row r="63" ht="15" customHeight="1" spans="1:10">
      <c r="A63" s="20"/>
      <c r="B63" s="24"/>
      <c r="C63" s="24"/>
      <c r="D63" s="24"/>
      <c r="E63" s="25"/>
      <c r="F63" s="18" t="s">
        <v>90</v>
      </c>
      <c r="G63" s="19">
        <v>0</v>
      </c>
      <c r="H63" s="19">
        <v>0</v>
      </c>
      <c r="I63" s="19">
        <f t="shared" si="1"/>
        <v>0</v>
      </c>
      <c r="J63" s="21">
        <v>0</v>
      </c>
    </row>
    <row r="64" ht="15" customHeight="1" spans="1:10">
      <c r="A64" s="20"/>
      <c r="B64" s="24"/>
      <c r="C64" s="24"/>
      <c r="D64" s="24"/>
      <c r="E64" s="25"/>
      <c r="F64" s="18" t="s">
        <v>92</v>
      </c>
      <c r="G64" s="19">
        <v>0</v>
      </c>
      <c r="H64" s="19">
        <v>0</v>
      </c>
      <c r="I64" s="19">
        <f t="shared" si="1"/>
        <v>0</v>
      </c>
      <c r="J64" s="21">
        <v>0</v>
      </c>
    </row>
    <row r="65" ht="15" customHeight="1" spans="1:10">
      <c r="A65" s="20"/>
      <c r="B65" s="24"/>
      <c r="C65" s="24"/>
      <c r="D65" s="24"/>
      <c r="E65" s="25"/>
      <c r="F65" s="18" t="s">
        <v>110</v>
      </c>
      <c r="G65" s="19">
        <v>0</v>
      </c>
      <c r="H65" s="19">
        <v>0</v>
      </c>
      <c r="I65" s="19">
        <f t="shared" si="1"/>
        <v>0</v>
      </c>
      <c r="J65" s="21">
        <v>0</v>
      </c>
    </row>
    <row r="66" ht="15" customHeight="1" spans="1:10">
      <c r="A66" s="20"/>
      <c r="B66" s="24"/>
      <c r="C66" s="24"/>
      <c r="D66" s="24"/>
      <c r="E66" s="25"/>
      <c r="F66" s="17" t="s">
        <v>111</v>
      </c>
      <c r="G66" s="15">
        <v>772</v>
      </c>
      <c r="H66" s="15">
        <v>0</v>
      </c>
      <c r="I66" s="15">
        <f t="shared" si="1"/>
        <v>772</v>
      </c>
      <c r="J66" s="16">
        <f>I66/G66*100-100</f>
        <v>0</v>
      </c>
    </row>
    <row r="67" ht="15" customHeight="1" spans="1:10">
      <c r="A67" s="20"/>
      <c r="B67" s="24"/>
      <c r="C67" s="24"/>
      <c r="D67" s="24"/>
      <c r="E67" s="25"/>
      <c r="F67" s="17" t="s">
        <v>112</v>
      </c>
      <c r="G67" s="15">
        <f>SUM(G68:G72)</f>
        <v>0</v>
      </c>
      <c r="H67" s="15">
        <f>SUM(H68:H72)</f>
        <v>0</v>
      </c>
      <c r="I67" s="15">
        <f t="shared" si="1"/>
        <v>0</v>
      </c>
      <c r="J67" s="21">
        <v>0</v>
      </c>
    </row>
    <row r="68" ht="15" customHeight="1" spans="1:10">
      <c r="A68" s="20"/>
      <c r="B68" s="24"/>
      <c r="C68" s="24"/>
      <c r="D68" s="24"/>
      <c r="E68" s="25"/>
      <c r="F68" s="18" t="s">
        <v>113</v>
      </c>
      <c r="G68" s="19">
        <v>0</v>
      </c>
      <c r="H68" s="19">
        <v>0</v>
      </c>
      <c r="I68" s="19">
        <f t="shared" si="1"/>
        <v>0</v>
      </c>
      <c r="J68" s="21">
        <v>0</v>
      </c>
    </row>
    <row r="69" ht="15" customHeight="1" spans="1:10">
      <c r="A69" s="20"/>
      <c r="B69" s="24"/>
      <c r="C69" s="24"/>
      <c r="D69" s="24"/>
      <c r="E69" s="25"/>
      <c r="F69" s="18" t="s">
        <v>114</v>
      </c>
      <c r="G69" s="19">
        <v>0</v>
      </c>
      <c r="H69" s="19">
        <v>0</v>
      </c>
      <c r="I69" s="19">
        <f t="shared" si="1"/>
        <v>0</v>
      </c>
      <c r="J69" s="21">
        <v>0</v>
      </c>
    </row>
    <row r="70" ht="15" customHeight="1" spans="1:10">
      <c r="A70" s="20"/>
      <c r="B70" s="24"/>
      <c r="C70" s="24"/>
      <c r="D70" s="24"/>
      <c r="E70" s="25"/>
      <c r="F70" s="18" t="s">
        <v>115</v>
      </c>
      <c r="G70" s="19">
        <v>0</v>
      </c>
      <c r="H70" s="19">
        <v>0</v>
      </c>
      <c r="I70" s="19">
        <f t="shared" si="1"/>
        <v>0</v>
      </c>
      <c r="J70" s="21">
        <v>0</v>
      </c>
    </row>
    <row r="71" ht="15" customHeight="1" spans="1:10">
      <c r="A71" s="20"/>
      <c r="B71" s="24"/>
      <c r="C71" s="24"/>
      <c r="D71" s="24"/>
      <c r="E71" s="25"/>
      <c r="F71" s="18" t="s">
        <v>116</v>
      </c>
      <c r="G71" s="19">
        <v>0</v>
      </c>
      <c r="H71" s="19">
        <v>0</v>
      </c>
      <c r="I71" s="19">
        <f t="shared" ref="I71:I134" si="4">SUM(G71+H71)</f>
        <v>0</v>
      </c>
      <c r="J71" s="21">
        <v>0</v>
      </c>
    </row>
    <row r="72" ht="15" customHeight="1" spans="1:10">
      <c r="A72" s="20"/>
      <c r="B72" s="24"/>
      <c r="C72" s="24"/>
      <c r="D72" s="24"/>
      <c r="E72" s="25"/>
      <c r="F72" s="18" t="s">
        <v>117</v>
      </c>
      <c r="G72" s="19">
        <v>0</v>
      </c>
      <c r="H72" s="19">
        <v>0</v>
      </c>
      <c r="I72" s="19">
        <f t="shared" si="4"/>
        <v>0</v>
      </c>
      <c r="J72" s="21">
        <v>0</v>
      </c>
    </row>
    <row r="73" ht="15" customHeight="1" spans="1:10">
      <c r="A73" s="20"/>
      <c r="B73" s="24"/>
      <c r="C73" s="24"/>
      <c r="D73" s="24"/>
      <c r="E73" s="25"/>
      <c r="F73" s="17" t="s">
        <v>118</v>
      </c>
      <c r="G73" s="15">
        <f>SUM(G74:G76)</f>
        <v>0</v>
      </c>
      <c r="H73" s="15">
        <f>SUM(H74:H76)</f>
        <v>0</v>
      </c>
      <c r="I73" s="15">
        <f t="shared" si="4"/>
        <v>0</v>
      </c>
      <c r="J73" s="16">
        <v>0</v>
      </c>
    </row>
    <row r="74" ht="15" customHeight="1" spans="1:10">
      <c r="A74" s="20"/>
      <c r="B74" s="24"/>
      <c r="C74" s="24"/>
      <c r="D74" s="24"/>
      <c r="E74" s="25"/>
      <c r="F74" s="18" t="s">
        <v>119</v>
      </c>
      <c r="G74" s="19">
        <v>0</v>
      </c>
      <c r="H74" s="19">
        <v>0</v>
      </c>
      <c r="I74" s="19">
        <f t="shared" si="4"/>
        <v>0</v>
      </c>
      <c r="J74" s="21">
        <v>0</v>
      </c>
    </row>
    <row r="75" ht="15" customHeight="1" spans="1:10">
      <c r="A75" s="20"/>
      <c r="B75" s="24"/>
      <c r="C75" s="24"/>
      <c r="D75" s="24"/>
      <c r="E75" s="25"/>
      <c r="F75" s="18" t="s">
        <v>120</v>
      </c>
      <c r="G75" s="19">
        <v>0</v>
      </c>
      <c r="H75" s="19">
        <v>0</v>
      </c>
      <c r="I75" s="19">
        <f t="shared" si="4"/>
        <v>0</v>
      </c>
      <c r="J75" s="21">
        <v>0</v>
      </c>
    </row>
    <row r="76" ht="15" customHeight="1" spans="1:10">
      <c r="A76" s="20"/>
      <c r="B76" s="24"/>
      <c r="C76" s="24"/>
      <c r="D76" s="24"/>
      <c r="E76" s="25"/>
      <c r="F76" s="18" t="s">
        <v>121</v>
      </c>
      <c r="G76" s="19">
        <v>0</v>
      </c>
      <c r="H76" s="19">
        <v>0</v>
      </c>
      <c r="I76" s="19">
        <f t="shared" si="4"/>
        <v>0</v>
      </c>
      <c r="J76" s="21">
        <v>0</v>
      </c>
    </row>
    <row r="77" ht="15" customHeight="1" spans="1:10">
      <c r="A77" s="20"/>
      <c r="B77" s="24"/>
      <c r="C77" s="24"/>
      <c r="D77" s="24"/>
      <c r="E77" s="25"/>
      <c r="F77" s="17" t="s">
        <v>122</v>
      </c>
      <c r="G77" s="15">
        <f>SUM(G78:G80)</f>
        <v>0</v>
      </c>
      <c r="H77" s="15">
        <f>SUM(H78:H80)</f>
        <v>0</v>
      </c>
      <c r="I77" s="15">
        <f t="shared" si="4"/>
        <v>0</v>
      </c>
      <c r="J77" s="16">
        <v>0</v>
      </c>
    </row>
    <row r="78" ht="15" customHeight="1" spans="1:10">
      <c r="A78" s="20"/>
      <c r="B78" s="24"/>
      <c r="C78" s="24"/>
      <c r="D78" s="24"/>
      <c r="E78" s="25"/>
      <c r="F78" s="18" t="s">
        <v>90</v>
      </c>
      <c r="G78" s="19">
        <v>0</v>
      </c>
      <c r="H78" s="19">
        <v>0</v>
      </c>
      <c r="I78" s="19">
        <f t="shared" si="4"/>
        <v>0</v>
      </c>
      <c r="J78" s="21">
        <v>0</v>
      </c>
    </row>
    <row r="79" ht="15" customHeight="1" spans="1:10">
      <c r="A79" s="20"/>
      <c r="B79" s="24"/>
      <c r="C79" s="24"/>
      <c r="D79" s="24"/>
      <c r="E79" s="25"/>
      <c r="F79" s="18" t="s">
        <v>92</v>
      </c>
      <c r="G79" s="19">
        <v>0</v>
      </c>
      <c r="H79" s="19">
        <v>0</v>
      </c>
      <c r="I79" s="19">
        <f t="shared" si="4"/>
        <v>0</v>
      </c>
      <c r="J79" s="21">
        <v>0</v>
      </c>
    </row>
    <row r="80" ht="15" customHeight="1" spans="1:10">
      <c r="A80" s="20"/>
      <c r="B80" s="24"/>
      <c r="C80" s="24"/>
      <c r="D80" s="24"/>
      <c r="E80" s="25"/>
      <c r="F80" s="18" t="s">
        <v>123</v>
      </c>
      <c r="G80" s="19">
        <v>0</v>
      </c>
      <c r="H80" s="19">
        <v>0</v>
      </c>
      <c r="I80" s="19">
        <f t="shared" si="4"/>
        <v>0</v>
      </c>
      <c r="J80" s="21">
        <v>0</v>
      </c>
    </row>
    <row r="81" ht="15" customHeight="1" spans="1:10">
      <c r="A81" s="20"/>
      <c r="B81" s="24"/>
      <c r="C81" s="24"/>
      <c r="D81" s="24"/>
      <c r="E81" s="25"/>
      <c r="F81" s="17" t="s">
        <v>124</v>
      </c>
      <c r="G81" s="15">
        <f>SUM(G82:G84)</f>
        <v>0</v>
      </c>
      <c r="H81" s="15">
        <f>SUM(H82:H84)</f>
        <v>0</v>
      </c>
      <c r="I81" s="15">
        <f t="shared" si="4"/>
        <v>0</v>
      </c>
      <c r="J81" s="16">
        <v>0</v>
      </c>
    </row>
    <row r="82" ht="15" customHeight="1" spans="1:10">
      <c r="A82" s="20"/>
      <c r="B82" s="24"/>
      <c r="C82" s="24"/>
      <c r="D82" s="24"/>
      <c r="E82" s="25"/>
      <c r="F82" s="18" t="s">
        <v>90</v>
      </c>
      <c r="G82" s="19">
        <v>0</v>
      </c>
      <c r="H82" s="19">
        <v>0</v>
      </c>
      <c r="I82" s="19">
        <f t="shared" si="4"/>
        <v>0</v>
      </c>
      <c r="J82" s="21">
        <v>0</v>
      </c>
    </row>
    <row r="83" ht="15" customHeight="1" spans="1:10">
      <c r="A83" s="20"/>
      <c r="B83" s="24"/>
      <c r="C83" s="24"/>
      <c r="D83" s="24"/>
      <c r="E83" s="25"/>
      <c r="F83" s="18" t="s">
        <v>92</v>
      </c>
      <c r="G83" s="19">
        <v>0</v>
      </c>
      <c r="H83" s="19">
        <v>0</v>
      </c>
      <c r="I83" s="19">
        <f t="shared" si="4"/>
        <v>0</v>
      </c>
      <c r="J83" s="21">
        <v>0</v>
      </c>
    </row>
    <row r="84" ht="15" customHeight="1" spans="1:10">
      <c r="A84" s="20"/>
      <c r="B84" s="24"/>
      <c r="C84" s="24"/>
      <c r="D84" s="24"/>
      <c r="E84" s="25"/>
      <c r="F84" s="18" t="s">
        <v>125</v>
      </c>
      <c r="G84" s="19">
        <v>0</v>
      </c>
      <c r="H84" s="19">
        <v>0</v>
      </c>
      <c r="I84" s="19">
        <f t="shared" si="4"/>
        <v>0</v>
      </c>
      <c r="J84" s="21">
        <v>0</v>
      </c>
    </row>
    <row r="85" ht="15" customHeight="1" spans="1:10">
      <c r="A85" s="20"/>
      <c r="B85" s="24"/>
      <c r="C85" s="24"/>
      <c r="D85" s="24"/>
      <c r="E85" s="25"/>
      <c r="F85" s="17" t="s">
        <v>126</v>
      </c>
      <c r="G85" s="15">
        <f>SUM(G86:G90)</f>
        <v>0</v>
      </c>
      <c r="H85" s="15">
        <f>SUM(H86:H90)</f>
        <v>0</v>
      </c>
      <c r="I85" s="15">
        <f t="shared" si="4"/>
        <v>0</v>
      </c>
      <c r="J85" s="16">
        <v>0</v>
      </c>
    </row>
    <row r="86" ht="15" customHeight="1" spans="1:10">
      <c r="A86" s="20"/>
      <c r="B86" s="24"/>
      <c r="C86" s="24"/>
      <c r="D86" s="24"/>
      <c r="E86" s="25"/>
      <c r="F86" s="18" t="s">
        <v>113</v>
      </c>
      <c r="G86" s="19">
        <v>0</v>
      </c>
      <c r="H86" s="19">
        <v>0</v>
      </c>
      <c r="I86" s="19">
        <f t="shared" si="4"/>
        <v>0</v>
      </c>
      <c r="J86" s="21">
        <v>0</v>
      </c>
    </row>
    <row r="87" ht="15" customHeight="1" spans="1:10">
      <c r="A87" s="20"/>
      <c r="B87" s="24"/>
      <c r="C87" s="24"/>
      <c r="D87" s="24"/>
      <c r="E87" s="25"/>
      <c r="F87" s="18" t="s">
        <v>114</v>
      </c>
      <c r="G87" s="19">
        <v>0</v>
      </c>
      <c r="H87" s="19">
        <v>0</v>
      </c>
      <c r="I87" s="19">
        <f t="shared" si="4"/>
        <v>0</v>
      </c>
      <c r="J87" s="21">
        <v>0</v>
      </c>
    </row>
    <row r="88" ht="15" customHeight="1" spans="1:10">
      <c r="A88" s="20"/>
      <c r="B88" s="24"/>
      <c r="C88" s="24"/>
      <c r="D88" s="24"/>
      <c r="E88" s="25"/>
      <c r="F88" s="18" t="s">
        <v>115</v>
      </c>
      <c r="G88" s="19">
        <v>0</v>
      </c>
      <c r="H88" s="19">
        <v>0</v>
      </c>
      <c r="I88" s="19">
        <f t="shared" si="4"/>
        <v>0</v>
      </c>
      <c r="J88" s="21">
        <v>0</v>
      </c>
    </row>
    <row r="89" ht="15" customHeight="1" spans="1:10">
      <c r="A89" s="20"/>
      <c r="B89" s="24"/>
      <c r="C89" s="24"/>
      <c r="D89" s="24"/>
      <c r="E89" s="25"/>
      <c r="F89" s="18" t="s">
        <v>116</v>
      </c>
      <c r="G89" s="19">
        <v>0</v>
      </c>
      <c r="H89" s="19">
        <v>0</v>
      </c>
      <c r="I89" s="19">
        <f t="shared" si="4"/>
        <v>0</v>
      </c>
      <c r="J89" s="21">
        <v>0</v>
      </c>
    </row>
    <row r="90" ht="15" customHeight="1" spans="1:10">
      <c r="A90" s="20"/>
      <c r="B90" s="24"/>
      <c r="C90" s="24"/>
      <c r="D90" s="24"/>
      <c r="E90" s="25"/>
      <c r="F90" s="18" t="s">
        <v>127</v>
      </c>
      <c r="G90" s="19">
        <v>0</v>
      </c>
      <c r="H90" s="19">
        <v>0</v>
      </c>
      <c r="I90" s="19">
        <f t="shared" si="4"/>
        <v>0</v>
      </c>
      <c r="J90" s="21">
        <v>0</v>
      </c>
    </row>
    <row r="91" ht="15" customHeight="1" spans="1:10">
      <c r="A91" s="20"/>
      <c r="B91" s="24"/>
      <c r="C91" s="24"/>
      <c r="D91" s="24"/>
      <c r="E91" s="25"/>
      <c r="F91" s="17" t="s">
        <v>128</v>
      </c>
      <c r="G91" s="15">
        <f>SUM(G92:G93)</f>
        <v>0</v>
      </c>
      <c r="H91" s="15">
        <f>SUM(H92:H93)</f>
        <v>0</v>
      </c>
      <c r="I91" s="15">
        <f t="shared" si="4"/>
        <v>0</v>
      </c>
      <c r="J91" s="16">
        <v>0</v>
      </c>
    </row>
    <row r="92" ht="15" customHeight="1" spans="1:10">
      <c r="A92" s="20"/>
      <c r="B92" s="24"/>
      <c r="C92" s="24"/>
      <c r="D92" s="24"/>
      <c r="E92" s="25"/>
      <c r="F92" s="18" t="s">
        <v>119</v>
      </c>
      <c r="G92" s="19">
        <v>0</v>
      </c>
      <c r="H92" s="19">
        <v>0</v>
      </c>
      <c r="I92" s="19">
        <f t="shared" si="4"/>
        <v>0</v>
      </c>
      <c r="J92" s="21">
        <v>0</v>
      </c>
    </row>
    <row r="93" ht="15" customHeight="1" spans="1:10">
      <c r="A93" s="20"/>
      <c r="B93" s="24"/>
      <c r="C93" s="24"/>
      <c r="D93" s="24"/>
      <c r="E93" s="25"/>
      <c r="F93" s="18" t="s">
        <v>129</v>
      </c>
      <c r="G93" s="19">
        <v>0</v>
      </c>
      <c r="H93" s="19">
        <v>0</v>
      </c>
      <c r="I93" s="19">
        <f t="shared" si="4"/>
        <v>0</v>
      </c>
      <c r="J93" s="21">
        <v>0</v>
      </c>
    </row>
    <row r="94" ht="15" customHeight="1" spans="1:10">
      <c r="A94" s="20"/>
      <c r="B94" s="24"/>
      <c r="C94" s="24"/>
      <c r="D94" s="24"/>
      <c r="E94" s="25"/>
      <c r="F94" s="17" t="s">
        <v>130</v>
      </c>
      <c r="G94" s="15">
        <f>SUM(G95:G102)</f>
        <v>0</v>
      </c>
      <c r="H94" s="15">
        <f>SUM(H95:H102)</f>
        <v>0</v>
      </c>
      <c r="I94" s="15">
        <f t="shared" si="4"/>
        <v>0</v>
      </c>
      <c r="J94" s="16">
        <v>0</v>
      </c>
    </row>
    <row r="95" ht="15" customHeight="1" spans="1:10">
      <c r="A95" s="20"/>
      <c r="B95" s="24"/>
      <c r="C95" s="24"/>
      <c r="D95" s="24"/>
      <c r="E95" s="25"/>
      <c r="F95" s="18" t="s">
        <v>90</v>
      </c>
      <c r="G95" s="19">
        <v>0</v>
      </c>
      <c r="H95" s="19">
        <v>0</v>
      </c>
      <c r="I95" s="19">
        <f t="shared" si="4"/>
        <v>0</v>
      </c>
      <c r="J95" s="21">
        <v>0</v>
      </c>
    </row>
    <row r="96" ht="15" customHeight="1" spans="1:10">
      <c r="A96" s="20"/>
      <c r="B96" s="24"/>
      <c r="C96" s="24"/>
      <c r="D96" s="24"/>
      <c r="E96" s="25"/>
      <c r="F96" s="18" t="s">
        <v>92</v>
      </c>
      <c r="G96" s="19">
        <v>0</v>
      </c>
      <c r="H96" s="19">
        <v>0</v>
      </c>
      <c r="I96" s="19">
        <f t="shared" si="4"/>
        <v>0</v>
      </c>
      <c r="J96" s="21">
        <v>0</v>
      </c>
    </row>
    <row r="97" ht="15" customHeight="1" spans="1:10">
      <c r="A97" s="20"/>
      <c r="B97" s="24"/>
      <c r="C97" s="24"/>
      <c r="D97" s="24"/>
      <c r="E97" s="25"/>
      <c r="F97" s="18" t="s">
        <v>94</v>
      </c>
      <c r="G97" s="19">
        <v>0</v>
      </c>
      <c r="H97" s="19">
        <v>0</v>
      </c>
      <c r="I97" s="19">
        <f t="shared" si="4"/>
        <v>0</v>
      </c>
      <c r="J97" s="21">
        <v>0</v>
      </c>
    </row>
    <row r="98" ht="15" customHeight="1" spans="1:10">
      <c r="A98" s="20"/>
      <c r="B98" s="24"/>
      <c r="C98" s="24"/>
      <c r="D98" s="24"/>
      <c r="E98" s="25"/>
      <c r="F98" s="18" t="s">
        <v>96</v>
      </c>
      <c r="G98" s="19">
        <v>0</v>
      </c>
      <c r="H98" s="19">
        <v>0</v>
      </c>
      <c r="I98" s="19">
        <f t="shared" si="4"/>
        <v>0</v>
      </c>
      <c r="J98" s="21">
        <v>0</v>
      </c>
    </row>
    <row r="99" ht="15" customHeight="1" spans="1:10">
      <c r="A99" s="20"/>
      <c r="B99" s="24"/>
      <c r="C99" s="24"/>
      <c r="D99" s="24"/>
      <c r="E99" s="25"/>
      <c r="F99" s="18" t="s">
        <v>100</v>
      </c>
      <c r="G99" s="19">
        <v>0</v>
      </c>
      <c r="H99" s="19">
        <v>0</v>
      </c>
      <c r="I99" s="19">
        <f t="shared" si="4"/>
        <v>0</v>
      </c>
      <c r="J99" s="21">
        <v>0</v>
      </c>
    </row>
    <row r="100" ht="15" customHeight="1" spans="1:10">
      <c r="A100" s="20"/>
      <c r="B100" s="24"/>
      <c r="C100" s="24"/>
      <c r="D100" s="24"/>
      <c r="E100" s="25"/>
      <c r="F100" s="18" t="s">
        <v>102</v>
      </c>
      <c r="G100" s="19">
        <v>0</v>
      </c>
      <c r="H100" s="19">
        <v>0</v>
      </c>
      <c r="I100" s="19">
        <f t="shared" si="4"/>
        <v>0</v>
      </c>
      <c r="J100" s="21">
        <v>0</v>
      </c>
    </row>
    <row r="101" ht="15" customHeight="1" spans="1:10">
      <c r="A101" s="20"/>
      <c r="B101" s="24"/>
      <c r="C101" s="24"/>
      <c r="D101" s="24"/>
      <c r="E101" s="25"/>
      <c r="F101" s="18" t="s">
        <v>103</v>
      </c>
      <c r="G101" s="19">
        <v>0</v>
      </c>
      <c r="H101" s="19">
        <v>0</v>
      </c>
      <c r="I101" s="19">
        <f t="shared" si="4"/>
        <v>0</v>
      </c>
      <c r="J101" s="21">
        <v>0</v>
      </c>
    </row>
    <row r="102" ht="15" customHeight="1" spans="1:10">
      <c r="A102" s="20"/>
      <c r="B102" s="24"/>
      <c r="C102" s="24"/>
      <c r="D102" s="24"/>
      <c r="E102" s="25"/>
      <c r="F102" s="18" t="s">
        <v>131</v>
      </c>
      <c r="G102" s="19">
        <v>0</v>
      </c>
      <c r="H102" s="19">
        <v>0</v>
      </c>
      <c r="I102" s="19">
        <f t="shared" si="4"/>
        <v>0</v>
      </c>
      <c r="J102" s="21">
        <v>0</v>
      </c>
    </row>
    <row r="103" ht="15" customHeight="1" spans="1:10">
      <c r="A103" s="20"/>
      <c r="B103" s="24"/>
      <c r="C103" s="24"/>
      <c r="D103" s="24"/>
      <c r="E103" s="25"/>
      <c r="F103" s="17" t="s">
        <v>132</v>
      </c>
      <c r="G103" s="15">
        <f>SUM(G104,G109,G114)</f>
        <v>0</v>
      </c>
      <c r="H103" s="15">
        <f>SUM(H104,H109,H114)</f>
        <v>0</v>
      </c>
      <c r="I103" s="15">
        <f t="shared" si="4"/>
        <v>0</v>
      </c>
      <c r="J103" s="16">
        <v>0</v>
      </c>
    </row>
    <row r="104" ht="15" customHeight="1" spans="1:10">
      <c r="A104" s="20"/>
      <c r="B104" s="24"/>
      <c r="C104" s="24"/>
      <c r="D104" s="24"/>
      <c r="E104" s="25"/>
      <c r="F104" s="17" t="s">
        <v>133</v>
      </c>
      <c r="G104" s="15">
        <f>SUM(G105:G108)</f>
        <v>0</v>
      </c>
      <c r="H104" s="15">
        <f>SUM(H105:H108)</f>
        <v>0</v>
      </c>
      <c r="I104" s="15">
        <f t="shared" si="4"/>
        <v>0</v>
      </c>
      <c r="J104" s="16">
        <v>0</v>
      </c>
    </row>
    <row r="105" ht="15" customHeight="1" spans="1:10">
      <c r="A105" s="20"/>
      <c r="B105" s="24"/>
      <c r="C105" s="24"/>
      <c r="D105" s="24"/>
      <c r="E105" s="25"/>
      <c r="F105" s="18" t="s">
        <v>49</v>
      </c>
      <c r="G105" s="19">
        <v>0</v>
      </c>
      <c r="H105" s="19">
        <v>0</v>
      </c>
      <c r="I105" s="19">
        <f t="shared" si="4"/>
        <v>0</v>
      </c>
      <c r="J105" s="21">
        <v>0</v>
      </c>
    </row>
    <row r="106" ht="15" customHeight="1" spans="1:10">
      <c r="A106" s="20"/>
      <c r="B106" s="24"/>
      <c r="C106" s="24"/>
      <c r="D106" s="24"/>
      <c r="E106" s="25"/>
      <c r="F106" s="18" t="s">
        <v>134</v>
      </c>
      <c r="G106" s="19">
        <v>0</v>
      </c>
      <c r="H106" s="19">
        <v>0</v>
      </c>
      <c r="I106" s="19">
        <f t="shared" si="4"/>
        <v>0</v>
      </c>
      <c r="J106" s="21">
        <v>0</v>
      </c>
    </row>
    <row r="107" ht="15" customHeight="1" spans="1:10">
      <c r="A107" s="20"/>
      <c r="B107" s="24"/>
      <c r="C107" s="24"/>
      <c r="D107" s="24"/>
      <c r="E107" s="25"/>
      <c r="F107" s="18" t="s">
        <v>135</v>
      </c>
      <c r="G107" s="19">
        <v>0</v>
      </c>
      <c r="H107" s="19">
        <v>0</v>
      </c>
      <c r="I107" s="19">
        <f t="shared" si="4"/>
        <v>0</v>
      </c>
      <c r="J107" s="21">
        <v>0</v>
      </c>
    </row>
    <row r="108" ht="15" customHeight="1" spans="1:10">
      <c r="A108" s="20"/>
      <c r="B108" s="24"/>
      <c r="C108" s="24"/>
      <c r="D108" s="24"/>
      <c r="E108" s="25"/>
      <c r="F108" s="18" t="s">
        <v>136</v>
      </c>
      <c r="G108" s="19">
        <v>0</v>
      </c>
      <c r="H108" s="19">
        <v>0</v>
      </c>
      <c r="I108" s="19">
        <f t="shared" si="4"/>
        <v>0</v>
      </c>
      <c r="J108" s="21">
        <v>0</v>
      </c>
    </row>
    <row r="109" ht="15" customHeight="1" spans="1:10">
      <c r="A109" s="20"/>
      <c r="B109" s="24"/>
      <c r="C109" s="24"/>
      <c r="D109" s="24"/>
      <c r="E109" s="25"/>
      <c r="F109" s="17" t="s">
        <v>137</v>
      </c>
      <c r="G109" s="15">
        <f>SUM(G110:G113)</f>
        <v>0</v>
      </c>
      <c r="H109" s="15">
        <f>SUM(H110:H113)</f>
        <v>0</v>
      </c>
      <c r="I109" s="15">
        <f t="shared" si="4"/>
        <v>0</v>
      </c>
      <c r="J109" s="16">
        <v>0</v>
      </c>
    </row>
    <row r="110" ht="15" customHeight="1" spans="1:10">
      <c r="A110" s="20"/>
      <c r="B110" s="24"/>
      <c r="C110" s="24"/>
      <c r="D110" s="24"/>
      <c r="E110" s="25"/>
      <c r="F110" s="18" t="s">
        <v>49</v>
      </c>
      <c r="G110" s="19">
        <v>0</v>
      </c>
      <c r="H110" s="19">
        <v>0</v>
      </c>
      <c r="I110" s="19">
        <f t="shared" si="4"/>
        <v>0</v>
      </c>
      <c r="J110" s="21">
        <v>0</v>
      </c>
    </row>
    <row r="111" ht="15" customHeight="1" spans="1:10">
      <c r="A111" s="20"/>
      <c r="B111" s="24"/>
      <c r="C111" s="24"/>
      <c r="D111" s="24"/>
      <c r="E111" s="25"/>
      <c r="F111" s="18" t="s">
        <v>134</v>
      </c>
      <c r="G111" s="19">
        <v>0</v>
      </c>
      <c r="H111" s="19">
        <v>0</v>
      </c>
      <c r="I111" s="19">
        <f t="shared" si="4"/>
        <v>0</v>
      </c>
      <c r="J111" s="21">
        <v>0</v>
      </c>
    </row>
    <row r="112" ht="15" customHeight="1" spans="1:10">
      <c r="A112" s="20"/>
      <c r="B112" s="24"/>
      <c r="C112" s="24"/>
      <c r="D112" s="24"/>
      <c r="E112" s="25"/>
      <c r="F112" s="18" t="s">
        <v>138</v>
      </c>
      <c r="G112" s="19">
        <v>0</v>
      </c>
      <c r="H112" s="19">
        <v>0</v>
      </c>
      <c r="I112" s="19">
        <f t="shared" si="4"/>
        <v>0</v>
      </c>
      <c r="J112" s="21">
        <v>0</v>
      </c>
    </row>
    <row r="113" ht="15" customHeight="1" spans="1:10">
      <c r="A113" s="20"/>
      <c r="B113" s="24"/>
      <c r="C113" s="24"/>
      <c r="D113" s="24"/>
      <c r="E113" s="25"/>
      <c r="F113" s="18" t="s">
        <v>139</v>
      </c>
      <c r="G113" s="19">
        <v>0</v>
      </c>
      <c r="H113" s="19">
        <v>0</v>
      </c>
      <c r="I113" s="19">
        <f t="shared" si="4"/>
        <v>0</v>
      </c>
      <c r="J113" s="21">
        <v>0</v>
      </c>
    </row>
    <row r="114" ht="15" customHeight="1" spans="1:10">
      <c r="A114" s="20"/>
      <c r="B114" s="24"/>
      <c r="C114" s="24"/>
      <c r="D114" s="24"/>
      <c r="E114" s="25"/>
      <c r="F114" s="17" t="s">
        <v>140</v>
      </c>
      <c r="G114" s="15">
        <f>SUM(G115:G118)</f>
        <v>0</v>
      </c>
      <c r="H114" s="15">
        <f>SUM(H115:H118)</f>
        <v>0</v>
      </c>
      <c r="I114" s="15">
        <f t="shared" si="4"/>
        <v>0</v>
      </c>
      <c r="J114" s="16">
        <v>0</v>
      </c>
    </row>
    <row r="115" ht="15" customHeight="1" spans="1:10">
      <c r="A115" s="20"/>
      <c r="B115" s="24"/>
      <c r="C115" s="24"/>
      <c r="D115" s="24"/>
      <c r="E115" s="25"/>
      <c r="F115" s="18" t="s">
        <v>141</v>
      </c>
      <c r="G115" s="19">
        <v>0</v>
      </c>
      <c r="H115" s="19">
        <v>0</v>
      </c>
      <c r="I115" s="19">
        <f t="shared" si="4"/>
        <v>0</v>
      </c>
      <c r="J115" s="21">
        <v>0</v>
      </c>
    </row>
    <row r="116" ht="15" customHeight="1" spans="1:10">
      <c r="A116" s="20"/>
      <c r="B116" s="24"/>
      <c r="C116" s="24"/>
      <c r="D116" s="24"/>
      <c r="E116" s="25"/>
      <c r="F116" s="18" t="s">
        <v>142</v>
      </c>
      <c r="G116" s="19">
        <v>0</v>
      </c>
      <c r="H116" s="19">
        <v>0</v>
      </c>
      <c r="I116" s="19">
        <f t="shared" si="4"/>
        <v>0</v>
      </c>
      <c r="J116" s="21">
        <v>0</v>
      </c>
    </row>
    <row r="117" ht="15" customHeight="1" spans="1:10">
      <c r="A117" s="20"/>
      <c r="B117" s="24"/>
      <c r="C117" s="24"/>
      <c r="D117" s="24"/>
      <c r="E117" s="25"/>
      <c r="F117" s="18" t="s">
        <v>143</v>
      </c>
      <c r="G117" s="19">
        <v>0</v>
      </c>
      <c r="H117" s="19">
        <v>0</v>
      </c>
      <c r="I117" s="19">
        <f t="shared" si="4"/>
        <v>0</v>
      </c>
      <c r="J117" s="21">
        <v>0</v>
      </c>
    </row>
    <row r="118" ht="15" customHeight="1" spans="1:10">
      <c r="A118" s="20"/>
      <c r="B118" s="24"/>
      <c r="C118" s="24"/>
      <c r="D118" s="24"/>
      <c r="E118" s="25"/>
      <c r="F118" s="18" t="s">
        <v>144</v>
      </c>
      <c r="G118" s="19">
        <v>0</v>
      </c>
      <c r="H118" s="19">
        <v>0</v>
      </c>
      <c r="I118" s="19">
        <f t="shared" si="4"/>
        <v>0</v>
      </c>
      <c r="J118" s="21">
        <v>0</v>
      </c>
    </row>
    <row r="119" ht="15" customHeight="1" spans="1:10">
      <c r="A119" s="20"/>
      <c r="B119" s="24"/>
      <c r="C119" s="24"/>
      <c r="D119" s="24"/>
      <c r="E119" s="25"/>
      <c r="F119" s="17" t="s">
        <v>145</v>
      </c>
      <c r="G119" s="15">
        <f>SUM(G120,G125,G130,G139,G146,G156,G159,G162)</f>
        <v>0</v>
      </c>
      <c r="H119" s="15">
        <f>SUM(H120,H125,H130,H139,H146,H156,H159,H162)</f>
        <v>0</v>
      </c>
      <c r="I119" s="15">
        <f t="shared" si="4"/>
        <v>0</v>
      </c>
      <c r="J119" s="16">
        <v>0</v>
      </c>
    </row>
    <row r="120" ht="15" customHeight="1" spans="1:10">
      <c r="A120" s="20"/>
      <c r="B120" s="24"/>
      <c r="C120" s="24"/>
      <c r="D120" s="24"/>
      <c r="E120" s="25"/>
      <c r="F120" s="17" t="s">
        <v>146</v>
      </c>
      <c r="G120" s="15">
        <f>SUM(G121:G124)</f>
        <v>0</v>
      </c>
      <c r="H120" s="15">
        <f>SUM(H121:H124)</f>
        <v>0</v>
      </c>
      <c r="I120" s="15">
        <f t="shared" si="4"/>
        <v>0</v>
      </c>
      <c r="J120" s="16">
        <v>0</v>
      </c>
    </row>
    <row r="121" ht="15" customHeight="1" spans="1:10">
      <c r="A121" s="20"/>
      <c r="B121" s="24"/>
      <c r="C121" s="24"/>
      <c r="D121" s="24"/>
      <c r="E121" s="25"/>
      <c r="F121" s="18" t="s">
        <v>147</v>
      </c>
      <c r="G121" s="19">
        <v>0</v>
      </c>
      <c r="H121" s="19">
        <v>0</v>
      </c>
      <c r="I121" s="19">
        <f t="shared" si="4"/>
        <v>0</v>
      </c>
      <c r="J121" s="21">
        <v>0</v>
      </c>
    </row>
    <row r="122" ht="15" customHeight="1" spans="1:10">
      <c r="A122" s="20"/>
      <c r="B122" s="24"/>
      <c r="C122" s="24"/>
      <c r="D122" s="24"/>
      <c r="E122" s="25"/>
      <c r="F122" s="18" t="s">
        <v>148</v>
      </c>
      <c r="G122" s="19">
        <v>0</v>
      </c>
      <c r="H122" s="19">
        <v>0</v>
      </c>
      <c r="I122" s="19">
        <f t="shared" si="4"/>
        <v>0</v>
      </c>
      <c r="J122" s="21">
        <v>0</v>
      </c>
    </row>
    <row r="123" ht="15" customHeight="1" spans="1:10">
      <c r="A123" s="20"/>
      <c r="B123" s="24"/>
      <c r="C123" s="24"/>
      <c r="D123" s="24"/>
      <c r="E123" s="25"/>
      <c r="F123" s="18" t="s">
        <v>149</v>
      </c>
      <c r="G123" s="19">
        <v>0</v>
      </c>
      <c r="H123" s="19">
        <v>0</v>
      </c>
      <c r="I123" s="19">
        <f t="shared" si="4"/>
        <v>0</v>
      </c>
      <c r="J123" s="21">
        <v>0</v>
      </c>
    </row>
    <row r="124" ht="15" customHeight="1" spans="1:10">
      <c r="A124" s="20"/>
      <c r="B124" s="24"/>
      <c r="C124" s="24"/>
      <c r="D124" s="24"/>
      <c r="E124" s="25"/>
      <c r="F124" s="18" t="s">
        <v>150</v>
      </c>
      <c r="G124" s="22"/>
      <c r="H124" s="22"/>
      <c r="I124" s="19">
        <f t="shared" si="4"/>
        <v>0</v>
      </c>
      <c r="J124" s="21">
        <v>0</v>
      </c>
    </row>
    <row r="125" ht="15" customHeight="1" spans="1:10">
      <c r="A125" s="20"/>
      <c r="B125" s="24"/>
      <c r="C125" s="24"/>
      <c r="D125" s="24"/>
      <c r="E125" s="25"/>
      <c r="F125" s="17" t="s">
        <v>151</v>
      </c>
      <c r="G125" s="15">
        <f>SUM(G126:G129)</f>
        <v>0</v>
      </c>
      <c r="H125" s="15">
        <f>SUM(H126:H129)</f>
        <v>0</v>
      </c>
      <c r="I125" s="15">
        <f t="shared" si="4"/>
        <v>0</v>
      </c>
      <c r="J125" s="16">
        <v>0</v>
      </c>
    </row>
    <row r="126" ht="15" customHeight="1" spans="1:10">
      <c r="A126" s="20"/>
      <c r="B126" s="24"/>
      <c r="C126" s="24"/>
      <c r="D126" s="24"/>
      <c r="E126" s="25"/>
      <c r="F126" s="18" t="s">
        <v>149</v>
      </c>
      <c r="G126" s="19">
        <v>0</v>
      </c>
      <c r="H126" s="19">
        <v>0</v>
      </c>
      <c r="I126" s="19">
        <f t="shared" si="4"/>
        <v>0</v>
      </c>
      <c r="J126" s="21">
        <v>0</v>
      </c>
    </row>
    <row r="127" ht="15" customHeight="1" spans="1:10">
      <c r="A127" s="20"/>
      <c r="B127" s="24"/>
      <c r="C127" s="24"/>
      <c r="D127" s="24"/>
      <c r="E127" s="25"/>
      <c r="F127" s="18" t="s">
        <v>152</v>
      </c>
      <c r="G127" s="19">
        <v>0</v>
      </c>
      <c r="H127" s="19">
        <v>0</v>
      </c>
      <c r="I127" s="19">
        <f t="shared" si="4"/>
        <v>0</v>
      </c>
      <c r="J127" s="21">
        <v>0</v>
      </c>
    </row>
    <row r="128" ht="15" customHeight="1" spans="1:10">
      <c r="A128" s="20"/>
      <c r="B128" s="24"/>
      <c r="C128" s="24"/>
      <c r="D128" s="24"/>
      <c r="E128" s="25"/>
      <c r="F128" s="18" t="s">
        <v>153</v>
      </c>
      <c r="G128" s="19">
        <v>0</v>
      </c>
      <c r="H128" s="19">
        <v>0</v>
      </c>
      <c r="I128" s="19">
        <f t="shared" si="4"/>
        <v>0</v>
      </c>
      <c r="J128" s="21">
        <v>0</v>
      </c>
    </row>
    <row r="129" ht="15" customHeight="1" spans="1:10">
      <c r="A129" s="20"/>
      <c r="B129" s="24"/>
      <c r="C129" s="24"/>
      <c r="D129" s="24"/>
      <c r="E129" s="25"/>
      <c r="F129" s="18" t="s">
        <v>154</v>
      </c>
      <c r="G129" s="19">
        <v>0</v>
      </c>
      <c r="H129" s="19">
        <v>0</v>
      </c>
      <c r="I129" s="19">
        <f t="shared" si="4"/>
        <v>0</v>
      </c>
      <c r="J129" s="21">
        <v>0</v>
      </c>
    </row>
    <row r="130" ht="15" customHeight="1" spans="1:10">
      <c r="A130" s="20"/>
      <c r="B130" s="24"/>
      <c r="C130" s="24"/>
      <c r="D130" s="24"/>
      <c r="E130" s="25"/>
      <c r="F130" s="17" t="s">
        <v>155</v>
      </c>
      <c r="G130" s="15">
        <f>SUM(G131:G138)</f>
        <v>0</v>
      </c>
      <c r="H130" s="15">
        <f>SUM(H131:H138)</f>
        <v>0</v>
      </c>
      <c r="I130" s="15">
        <f t="shared" si="4"/>
        <v>0</v>
      </c>
      <c r="J130" s="16">
        <v>0</v>
      </c>
    </row>
    <row r="131" ht="15" customHeight="1" spans="1:10">
      <c r="A131" s="20"/>
      <c r="B131" s="24"/>
      <c r="C131" s="24"/>
      <c r="D131" s="24"/>
      <c r="E131" s="25"/>
      <c r="F131" s="18" t="s">
        <v>156</v>
      </c>
      <c r="G131" s="19">
        <v>0</v>
      </c>
      <c r="H131" s="19">
        <v>0</v>
      </c>
      <c r="I131" s="19">
        <f t="shared" si="4"/>
        <v>0</v>
      </c>
      <c r="J131" s="21">
        <v>0</v>
      </c>
    </row>
    <row r="132" ht="15" customHeight="1" spans="1:10">
      <c r="A132" s="20"/>
      <c r="B132" s="24"/>
      <c r="C132" s="24"/>
      <c r="D132" s="24"/>
      <c r="E132" s="25"/>
      <c r="F132" s="18" t="s">
        <v>157</v>
      </c>
      <c r="G132" s="19">
        <v>0</v>
      </c>
      <c r="H132" s="19">
        <v>0</v>
      </c>
      <c r="I132" s="19">
        <f t="shared" si="4"/>
        <v>0</v>
      </c>
      <c r="J132" s="21">
        <v>0</v>
      </c>
    </row>
    <row r="133" ht="15" customHeight="1" spans="1:10">
      <c r="A133" s="20"/>
      <c r="B133" s="24"/>
      <c r="C133" s="24"/>
      <c r="D133" s="24"/>
      <c r="E133" s="25"/>
      <c r="F133" s="18" t="s">
        <v>158</v>
      </c>
      <c r="G133" s="19">
        <v>0</v>
      </c>
      <c r="H133" s="19">
        <v>0</v>
      </c>
      <c r="I133" s="19">
        <f t="shared" si="4"/>
        <v>0</v>
      </c>
      <c r="J133" s="21">
        <v>0</v>
      </c>
    </row>
    <row r="134" ht="15" customHeight="1" spans="1:10">
      <c r="A134" s="20"/>
      <c r="B134" s="24"/>
      <c r="C134" s="24"/>
      <c r="D134" s="24"/>
      <c r="E134" s="25"/>
      <c r="F134" s="18" t="s">
        <v>159</v>
      </c>
      <c r="G134" s="19">
        <v>0</v>
      </c>
      <c r="H134" s="19">
        <v>0</v>
      </c>
      <c r="I134" s="19">
        <f t="shared" si="4"/>
        <v>0</v>
      </c>
      <c r="J134" s="21">
        <v>0</v>
      </c>
    </row>
    <row r="135" ht="15" customHeight="1" spans="1:10">
      <c r="A135" s="20"/>
      <c r="B135" s="24"/>
      <c r="C135" s="24"/>
      <c r="D135" s="24"/>
      <c r="E135" s="25"/>
      <c r="F135" s="18" t="s">
        <v>160</v>
      </c>
      <c r="G135" s="19">
        <v>0</v>
      </c>
      <c r="H135" s="19">
        <v>0</v>
      </c>
      <c r="I135" s="19">
        <f t="shared" ref="I135:I198" si="5">SUM(G135+H135)</f>
        <v>0</v>
      </c>
      <c r="J135" s="21">
        <v>0</v>
      </c>
    </row>
    <row r="136" ht="15" customHeight="1" spans="1:10">
      <c r="A136" s="20"/>
      <c r="B136" s="24"/>
      <c r="C136" s="24"/>
      <c r="D136" s="24"/>
      <c r="E136" s="25"/>
      <c r="F136" s="18" t="s">
        <v>161</v>
      </c>
      <c r="G136" s="19">
        <v>0</v>
      </c>
      <c r="H136" s="19">
        <v>0</v>
      </c>
      <c r="I136" s="19">
        <f t="shared" si="5"/>
        <v>0</v>
      </c>
      <c r="J136" s="21">
        <v>0</v>
      </c>
    </row>
    <row r="137" ht="15" customHeight="1" spans="1:10">
      <c r="A137" s="20"/>
      <c r="B137" s="24"/>
      <c r="C137" s="24"/>
      <c r="D137" s="24"/>
      <c r="E137" s="25"/>
      <c r="F137" s="18" t="s">
        <v>162</v>
      </c>
      <c r="G137" s="19">
        <v>0</v>
      </c>
      <c r="H137" s="19">
        <v>0</v>
      </c>
      <c r="I137" s="19">
        <f t="shared" si="5"/>
        <v>0</v>
      </c>
      <c r="J137" s="21">
        <v>0</v>
      </c>
    </row>
    <row r="138" ht="15" customHeight="1" spans="1:10">
      <c r="A138" s="20"/>
      <c r="B138" s="24"/>
      <c r="C138" s="24"/>
      <c r="D138" s="24"/>
      <c r="E138" s="25"/>
      <c r="F138" s="18" t="s">
        <v>163</v>
      </c>
      <c r="G138" s="19">
        <v>0</v>
      </c>
      <c r="H138" s="19">
        <v>0</v>
      </c>
      <c r="I138" s="19">
        <f t="shared" si="5"/>
        <v>0</v>
      </c>
      <c r="J138" s="21">
        <v>0</v>
      </c>
    </row>
    <row r="139" ht="15" customHeight="1" spans="1:10">
      <c r="A139" s="20"/>
      <c r="B139" s="24"/>
      <c r="C139" s="24"/>
      <c r="D139" s="24"/>
      <c r="E139" s="25"/>
      <c r="F139" s="17" t="s">
        <v>164</v>
      </c>
      <c r="G139" s="15">
        <f>SUM(G140:G145)</f>
        <v>0</v>
      </c>
      <c r="H139" s="15">
        <f>SUM(H140:H145)</f>
        <v>0</v>
      </c>
      <c r="I139" s="15">
        <f t="shared" si="5"/>
        <v>0</v>
      </c>
      <c r="J139" s="16">
        <v>0</v>
      </c>
    </row>
    <row r="140" ht="15" customHeight="1" spans="1:10">
      <c r="A140" s="20"/>
      <c r="B140" s="24"/>
      <c r="C140" s="24"/>
      <c r="D140" s="24"/>
      <c r="E140" s="25"/>
      <c r="F140" s="18" t="s">
        <v>165</v>
      </c>
      <c r="G140" s="19">
        <v>0</v>
      </c>
      <c r="H140" s="19">
        <v>0</v>
      </c>
      <c r="I140" s="19">
        <f t="shared" si="5"/>
        <v>0</v>
      </c>
      <c r="J140" s="21">
        <v>0</v>
      </c>
    </row>
    <row r="141" ht="15" customHeight="1" spans="1:10">
      <c r="A141" s="20"/>
      <c r="B141" s="24"/>
      <c r="C141" s="24"/>
      <c r="D141" s="24"/>
      <c r="E141" s="25"/>
      <c r="F141" s="18" t="s">
        <v>166</v>
      </c>
      <c r="G141" s="19">
        <v>0</v>
      </c>
      <c r="H141" s="19">
        <v>0</v>
      </c>
      <c r="I141" s="19">
        <f t="shared" si="5"/>
        <v>0</v>
      </c>
      <c r="J141" s="21">
        <v>0</v>
      </c>
    </row>
    <row r="142" ht="15" customHeight="1" spans="1:10">
      <c r="A142" s="20"/>
      <c r="B142" s="24"/>
      <c r="C142" s="24"/>
      <c r="D142" s="24"/>
      <c r="E142" s="25"/>
      <c r="F142" s="18" t="s">
        <v>167</v>
      </c>
      <c r="G142" s="19">
        <v>0</v>
      </c>
      <c r="H142" s="19">
        <v>0</v>
      </c>
      <c r="I142" s="19">
        <f t="shared" si="5"/>
        <v>0</v>
      </c>
      <c r="J142" s="21">
        <v>0</v>
      </c>
    </row>
    <row r="143" ht="15" customHeight="1" spans="1:10">
      <c r="A143" s="20"/>
      <c r="B143" s="24"/>
      <c r="C143" s="24"/>
      <c r="D143" s="24"/>
      <c r="E143" s="25"/>
      <c r="F143" s="18" t="s">
        <v>168</v>
      </c>
      <c r="G143" s="19">
        <v>0</v>
      </c>
      <c r="H143" s="19">
        <v>0</v>
      </c>
      <c r="I143" s="19">
        <f t="shared" si="5"/>
        <v>0</v>
      </c>
      <c r="J143" s="21">
        <v>0</v>
      </c>
    </row>
    <row r="144" ht="15" customHeight="1" spans="1:10">
      <c r="A144" s="20"/>
      <c r="B144" s="24"/>
      <c r="C144" s="24"/>
      <c r="D144" s="24"/>
      <c r="E144" s="25"/>
      <c r="F144" s="18" t="s">
        <v>169</v>
      </c>
      <c r="G144" s="19">
        <v>0</v>
      </c>
      <c r="H144" s="19">
        <v>0</v>
      </c>
      <c r="I144" s="19">
        <f t="shared" si="5"/>
        <v>0</v>
      </c>
      <c r="J144" s="21">
        <v>0</v>
      </c>
    </row>
    <row r="145" ht="15" customHeight="1" spans="1:10">
      <c r="A145" s="20"/>
      <c r="B145" s="24"/>
      <c r="C145" s="24"/>
      <c r="D145" s="24"/>
      <c r="E145" s="25"/>
      <c r="F145" s="18" t="s">
        <v>170</v>
      </c>
      <c r="G145" s="19">
        <v>0</v>
      </c>
      <c r="H145" s="19">
        <v>0</v>
      </c>
      <c r="I145" s="19">
        <f t="shared" si="5"/>
        <v>0</v>
      </c>
      <c r="J145" s="21">
        <v>0</v>
      </c>
    </row>
    <row r="146" ht="15" customHeight="1" spans="1:10">
      <c r="A146" s="20"/>
      <c r="B146" s="24"/>
      <c r="C146" s="24"/>
      <c r="D146" s="24"/>
      <c r="E146" s="25"/>
      <c r="F146" s="17" t="s">
        <v>171</v>
      </c>
      <c r="G146" s="15">
        <f>SUM(G147:G155)</f>
        <v>0</v>
      </c>
      <c r="H146" s="15">
        <f>SUM(H147:H155)</f>
        <v>0</v>
      </c>
      <c r="I146" s="15">
        <f t="shared" si="5"/>
        <v>0</v>
      </c>
      <c r="J146" s="16">
        <v>0</v>
      </c>
    </row>
    <row r="147" ht="15" customHeight="1" spans="1:10">
      <c r="A147" s="20"/>
      <c r="B147" s="24"/>
      <c r="C147" s="24"/>
      <c r="D147" s="24"/>
      <c r="E147" s="25"/>
      <c r="F147" s="18" t="s">
        <v>172</v>
      </c>
      <c r="G147" s="19">
        <v>0</v>
      </c>
      <c r="H147" s="19">
        <v>0</v>
      </c>
      <c r="I147" s="19">
        <f t="shared" si="5"/>
        <v>0</v>
      </c>
      <c r="J147" s="21">
        <v>0</v>
      </c>
    </row>
    <row r="148" ht="15" customHeight="1" spans="1:10">
      <c r="A148" s="20"/>
      <c r="B148" s="24"/>
      <c r="C148" s="24"/>
      <c r="D148" s="24"/>
      <c r="E148" s="25"/>
      <c r="F148" s="18" t="s">
        <v>173</v>
      </c>
      <c r="G148" s="19">
        <v>0</v>
      </c>
      <c r="H148" s="19">
        <v>0</v>
      </c>
      <c r="I148" s="19">
        <f t="shared" si="5"/>
        <v>0</v>
      </c>
      <c r="J148" s="21">
        <v>0</v>
      </c>
    </row>
    <row r="149" ht="15" customHeight="1" spans="1:10">
      <c r="A149" s="20"/>
      <c r="B149" s="24"/>
      <c r="C149" s="24"/>
      <c r="D149" s="24"/>
      <c r="E149" s="25"/>
      <c r="F149" s="18" t="s">
        <v>174</v>
      </c>
      <c r="G149" s="19">
        <v>0</v>
      </c>
      <c r="H149" s="19">
        <v>0</v>
      </c>
      <c r="I149" s="19">
        <f t="shared" si="5"/>
        <v>0</v>
      </c>
      <c r="J149" s="21">
        <v>0</v>
      </c>
    </row>
    <row r="150" ht="15" customHeight="1" spans="1:10">
      <c r="A150" s="20"/>
      <c r="B150" s="24"/>
      <c r="C150" s="24"/>
      <c r="D150" s="24"/>
      <c r="E150" s="25"/>
      <c r="F150" s="18" t="s">
        <v>175</v>
      </c>
      <c r="G150" s="19">
        <v>0</v>
      </c>
      <c r="H150" s="19">
        <v>0</v>
      </c>
      <c r="I150" s="19">
        <f t="shared" si="5"/>
        <v>0</v>
      </c>
      <c r="J150" s="21">
        <v>0</v>
      </c>
    </row>
    <row r="151" ht="15" customHeight="1" spans="1:10">
      <c r="A151" s="20"/>
      <c r="B151" s="24"/>
      <c r="C151" s="24"/>
      <c r="D151" s="24"/>
      <c r="E151" s="25"/>
      <c r="F151" s="18" t="s">
        <v>176</v>
      </c>
      <c r="G151" s="19">
        <v>0</v>
      </c>
      <c r="H151" s="19">
        <v>0</v>
      </c>
      <c r="I151" s="19">
        <f t="shared" si="5"/>
        <v>0</v>
      </c>
      <c r="J151" s="21">
        <v>0</v>
      </c>
    </row>
    <row r="152" ht="15" customHeight="1" spans="1:10">
      <c r="A152" s="20"/>
      <c r="B152" s="24"/>
      <c r="C152" s="24"/>
      <c r="D152" s="24"/>
      <c r="E152" s="25"/>
      <c r="F152" s="18" t="s">
        <v>177</v>
      </c>
      <c r="G152" s="19">
        <v>0</v>
      </c>
      <c r="H152" s="19">
        <v>0</v>
      </c>
      <c r="I152" s="19">
        <f t="shared" si="5"/>
        <v>0</v>
      </c>
      <c r="J152" s="21">
        <v>0</v>
      </c>
    </row>
    <row r="153" ht="15" customHeight="1" spans="1:10">
      <c r="A153" s="20"/>
      <c r="B153" s="24"/>
      <c r="C153" s="24"/>
      <c r="D153" s="24"/>
      <c r="E153" s="25"/>
      <c r="F153" s="18" t="s">
        <v>178</v>
      </c>
      <c r="G153" s="19">
        <v>0</v>
      </c>
      <c r="H153" s="19">
        <v>0</v>
      </c>
      <c r="I153" s="19">
        <f t="shared" si="5"/>
        <v>0</v>
      </c>
      <c r="J153" s="21">
        <v>0</v>
      </c>
    </row>
    <row r="154" ht="15" customHeight="1" spans="1:10">
      <c r="A154" s="20"/>
      <c r="B154" s="24"/>
      <c r="C154" s="24"/>
      <c r="D154" s="24"/>
      <c r="E154" s="25"/>
      <c r="F154" s="18" t="s">
        <v>179</v>
      </c>
      <c r="G154" s="19">
        <v>0</v>
      </c>
      <c r="H154" s="19">
        <v>0</v>
      </c>
      <c r="I154" s="19">
        <f t="shared" si="5"/>
        <v>0</v>
      </c>
      <c r="J154" s="21">
        <v>0</v>
      </c>
    </row>
    <row r="155" ht="15" customHeight="1" spans="1:10">
      <c r="A155" s="20"/>
      <c r="B155" s="24"/>
      <c r="C155" s="24"/>
      <c r="D155" s="24"/>
      <c r="E155" s="25"/>
      <c r="F155" s="18" t="s">
        <v>180</v>
      </c>
      <c r="G155" s="19">
        <v>0</v>
      </c>
      <c r="H155" s="19">
        <v>0</v>
      </c>
      <c r="I155" s="19">
        <f t="shared" si="5"/>
        <v>0</v>
      </c>
      <c r="J155" s="21">
        <v>0</v>
      </c>
    </row>
    <row r="156" ht="15" customHeight="1" spans="1:10">
      <c r="A156" s="20"/>
      <c r="B156" s="24"/>
      <c r="C156" s="24"/>
      <c r="D156" s="24"/>
      <c r="E156" s="25"/>
      <c r="F156" s="17" t="s">
        <v>181</v>
      </c>
      <c r="G156" s="15">
        <f>SUM(G157:G158)</f>
        <v>0</v>
      </c>
      <c r="H156" s="15">
        <f>SUM(H157:H158)</f>
        <v>0</v>
      </c>
      <c r="I156" s="15">
        <f t="shared" si="5"/>
        <v>0</v>
      </c>
      <c r="J156" s="16">
        <v>0</v>
      </c>
    </row>
    <row r="157" ht="15" customHeight="1" spans="1:10">
      <c r="A157" s="20"/>
      <c r="B157" s="24"/>
      <c r="C157" s="24"/>
      <c r="D157" s="24"/>
      <c r="E157" s="25"/>
      <c r="F157" s="18" t="s">
        <v>147</v>
      </c>
      <c r="G157" s="19">
        <v>0</v>
      </c>
      <c r="H157" s="19">
        <v>0</v>
      </c>
      <c r="I157" s="19">
        <f t="shared" si="5"/>
        <v>0</v>
      </c>
      <c r="J157" s="21">
        <v>0</v>
      </c>
    </row>
    <row r="158" ht="15" customHeight="1" spans="1:10">
      <c r="A158" s="20"/>
      <c r="B158" s="24"/>
      <c r="C158" s="24"/>
      <c r="D158" s="24"/>
      <c r="E158" s="25"/>
      <c r="F158" s="18" t="s">
        <v>182</v>
      </c>
      <c r="G158" s="19">
        <v>0</v>
      </c>
      <c r="H158" s="19">
        <v>0</v>
      </c>
      <c r="I158" s="19">
        <f t="shared" si="5"/>
        <v>0</v>
      </c>
      <c r="J158" s="21">
        <v>0</v>
      </c>
    </row>
    <row r="159" ht="15" customHeight="1" spans="1:10">
      <c r="A159" s="20"/>
      <c r="B159" s="24"/>
      <c r="C159" s="24"/>
      <c r="D159" s="24"/>
      <c r="E159" s="25"/>
      <c r="F159" s="17" t="s">
        <v>183</v>
      </c>
      <c r="G159" s="15">
        <f>SUM(G160:G161)</f>
        <v>0</v>
      </c>
      <c r="H159" s="15">
        <f>SUM(H160:H161)</f>
        <v>0</v>
      </c>
      <c r="I159" s="15">
        <f t="shared" si="5"/>
        <v>0</v>
      </c>
      <c r="J159" s="16">
        <v>0</v>
      </c>
    </row>
    <row r="160" ht="15" customHeight="1" spans="1:10">
      <c r="A160" s="20"/>
      <c r="B160" s="24"/>
      <c r="C160" s="24"/>
      <c r="D160" s="24"/>
      <c r="E160" s="25"/>
      <c r="F160" s="18" t="s">
        <v>147</v>
      </c>
      <c r="G160" s="19">
        <v>0</v>
      </c>
      <c r="H160" s="19">
        <v>0</v>
      </c>
      <c r="I160" s="19">
        <f t="shared" si="5"/>
        <v>0</v>
      </c>
      <c r="J160" s="21">
        <v>0</v>
      </c>
    </row>
    <row r="161" ht="15" customHeight="1" spans="1:10">
      <c r="A161" s="20"/>
      <c r="B161" s="24"/>
      <c r="C161" s="24"/>
      <c r="D161" s="24"/>
      <c r="E161" s="25"/>
      <c r="F161" s="18" t="s">
        <v>184</v>
      </c>
      <c r="G161" s="19">
        <v>0</v>
      </c>
      <c r="H161" s="19">
        <v>0</v>
      </c>
      <c r="I161" s="19">
        <f t="shared" si="5"/>
        <v>0</v>
      </c>
      <c r="J161" s="21">
        <v>0</v>
      </c>
    </row>
    <row r="162" ht="15" customHeight="1" spans="1:10">
      <c r="A162" s="20"/>
      <c r="B162" s="24"/>
      <c r="C162" s="24"/>
      <c r="D162" s="24"/>
      <c r="E162" s="25"/>
      <c r="F162" s="17" t="s">
        <v>185</v>
      </c>
      <c r="G162" s="15">
        <v>0</v>
      </c>
      <c r="H162" s="15">
        <v>0</v>
      </c>
      <c r="I162" s="15">
        <f t="shared" si="5"/>
        <v>0</v>
      </c>
      <c r="J162" s="16">
        <v>0</v>
      </c>
    </row>
    <row r="163" ht="15" customHeight="1" spans="1:10">
      <c r="A163" s="20"/>
      <c r="B163" s="24"/>
      <c r="C163" s="24"/>
      <c r="D163" s="24"/>
      <c r="E163" s="25"/>
      <c r="F163" s="17" t="s">
        <v>186</v>
      </c>
      <c r="G163" s="15">
        <f>SUM(G164)</f>
        <v>0</v>
      </c>
      <c r="H163" s="15">
        <f>SUM(H164)</f>
        <v>0</v>
      </c>
      <c r="I163" s="15">
        <f t="shared" si="5"/>
        <v>0</v>
      </c>
      <c r="J163" s="16">
        <v>0</v>
      </c>
    </row>
    <row r="164" ht="15" customHeight="1" spans="1:10">
      <c r="A164" s="20"/>
      <c r="B164" s="24"/>
      <c r="C164" s="24"/>
      <c r="D164" s="24"/>
      <c r="E164" s="25"/>
      <c r="F164" s="17" t="s">
        <v>187</v>
      </c>
      <c r="G164" s="15">
        <f>SUM(G165:G166)</f>
        <v>0</v>
      </c>
      <c r="H164" s="15">
        <f>SUM(H165:H166)</f>
        <v>0</v>
      </c>
      <c r="I164" s="15">
        <f t="shared" si="5"/>
        <v>0</v>
      </c>
      <c r="J164" s="16">
        <v>0</v>
      </c>
    </row>
    <row r="165" ht="15" customHeight="1" spans="1:10">
      <c r="A165" s="20"/>
      <c r="B165" s="24"/>
      <c r="C165" s="24"/>
      <c r="D165" s="24"/>
      <c r="E165" s="25"/>
      <c r="F165" s="18" t="s">
        <v>188</v>
      </c>
      <c r="G165" s="19">
        <v>0</v>
      </c>
      <c r="H165" s="19">
        <v>0</v>
      </c>
      <c r="I165" s="19">
        <f t="shared" si="5"/>
        <v>0</v>
      </c>
      <c r="J165" s="21">
        <v>0</v>
      </c>
    </row>
    <row r="166" ht="15" customHeight="1" spans="1:10">
      <c r="A166" s="20"/>
      <c r="B166" s="24"/>
      <c r="C166" s="24"/>
      <c r="D166" s="24"/>
      <c r="E166" s="25"/>
      <c r="F166" s="18" t="s">
        <v>189</v>
      </c>
      <c r="G166" s="19">
        <v>0</v>
      </c>
      <c r="H166" s="19">
        <v>0</v>
      </c>
      <c r="I166" s="19">
        <f t="shared" si="5"/>
        <v>0</v>
      </c>
      <c r="J166" s="21">
        <v>0</v>
      </c>
    </row>
    <row r="167" ht="15" customHeight="1" spans="1:10">
      <c r="A167" s="20"/>
      <c r="B167" s="24"/>
      <c r="C167" s="24"/>
      <c r="D167" s="24"/>
      <c r="E167" s="25"/>
      <c r="F167" s="17" t="s">
        <v>190</v>
      </c>
      <c r="G167" s="15">
        <f>SUM(G168,G172,G181,G182,)</f>
        <v>34287</v>
      </c>
      <c r="H167" s="15">
        <f>SUM(H168,H172,H181,H182,)</f>
        <v>6400</v>
      </c>
      <c r="I167" s="15">
        <f t="shared" si="5"/>
        <v>40687</v>
      </c>
      <c r="J167" s="16">
        <f>I167/G167*100-100</f>
        <v>18.6659666929157</v>
      </c>
    </row>
    <row r="168" ht="15" customHeight="1" spans="1:10">
      <c r="A168" s="20"/>
      <c r="B168" s="24"/>
      <c r="C168" s="24"/>
      <c r="D168" s="24"/>
      <c r="E168" s="25"/>
      <c r="F168" s="17" t="s">
        <v>191</v>
      </c>
      <c r="G168" s="15">
        <f>SUM(G169:G171)</f>
        <v>33600</v>
      </c>
      <c r="H168" s="15">
        <f>SUM(H169:H171)</f>
        <v>6400</v>
      </c>
      <c r="I168" s="15">
        <f t="shared" si="5"/>
        <v>40000</v>
      </c>
      <c r="J168" s="16">
        <f>I168/G168*100-100</f>
        <v>19.0476190476191</v>
      </c>
    </row>
    <row r="169" ht="15" customHeight="1" spans="1:10">
      <c r="A169" s="20"/>
      <c r="B169" s="24"/>
      <c r="C169" s="24"/>
      <c r="D169" s="24"/>
      <c r="E169" s="25"/>
      <c r="F169" s="18" t="s">
        <v>192</v>
      </c>
      <c r="G169" s="19">
        <v>0</v>
      </c>
      <c r="H169" s="19">
        <v>0</v>
      </c>
      <c r="I169" s="19">
        <f t="shared" si="5"/>
        <v>0</v>
      </c>
      <c r="J169" s="21">
        <v>0</v>
      </c>
    </row>
    <row r="170" ht="15" customHeight="1" spans="1:10">
      <c r="A170" s="20"/>
      <c r="B170" s="24"/>
      <c r="C170" s="24"/>
      <c r="D170" s="24"/>
      <c r="E170" s="25"/>
      <c r="F170" s="18" t="s">
        <v>193</v>
      </c>
      <c r="G170" s="19">
        <v>33600</v>
      </c>
      <c r="H170" s="19">
        <v>6400</v>
      </c>
      <c r="I170" s="19">
        <f t="shared" si="5"/>
        <v>40000</v>
      </c>
      <c r="J170" s="21">
        <f>I170/G170*100-100</f>
        <v>19.0476190476191</v>
      </c>
    </row>
    <row r="171" ht="15" customHeight="1" spans="1:10">
      <c r="A171" s="20"/>
      <c r="B171" s="24"/>
      <c r="C171" s="24"/>
      <c r="D171" s="24"/>
      <c r="E171" s="25"/>
      <c r="F171" s="18" t="s">
        <v>194</v>
      </c>
      <c r="G171" s="19">
        <v>0</v>
      </c>
      <c r="H171" s="19">
        <v>0</v>
      </c>
      <c r="I171" s="19">
        <f t="shared" si="5"/>
        <v>0</v>
      </c>
      <c r="J171" s="21">
        <v>0</v>
      </c>
    </row>
    <row r="172" ht="15" customHeight="1" spans="1:10">
      <c r="A172" s="20"/>
      <c r="B172" s="24"/>
      <c r="C172" s="24"/>
      <c r="D172" s="24"/>
      <c r="E172" s="25"/>
      <c r="F172" s="17" t="s">
        <v>195</v>
      </c>
      <c r="G172" s="15">
        <f>SUM(G173:G180)</f>
        <v>0</v>
      </c>
      <c r="H172" s="15">
        <f>SUM(H173:H180)</f>
        <v>0</v>
      </c>
      <c r="I172" s="15">
        <f t="shared" si="5"/>
        <v>0</v>
      </c>
      <c r="J172" s="16">
        <v>0</v>
      </c>
    </row>
    <row r="173" ht="15" customHeight="1" spans="1:10">
      <c r="A173" s="20"/>
      <c r="B173" s="24"/>
      <c r="C173" s="24"/>
      <c r="D173" s="24"/>
      <c r="E173" s="25"/>
      <c r="F173" s="18" t="s">
        <v>196</v>
      </c>
      <c r="G173" s="19">
        <v>0</v>
      </c>
      <c r="H173" s="19">
        <v>0</v>
      </c>
      <c r="I173" s="19">
        <f t="shared" si="5"/>
        <v>0</v>
      </c>
      <c r="J173" s="21">
        <v>0</v>
      </c>
    </row>
    <row r="174" ht="15" customHeight="1" spans="1:10">
      <c r="A174" s="20"/>
      <c r="B174" s="24"/>
      <c r="C174" s="24"/>
      <c r="D174" s="24"/>
      <c r="E174" s="25"/>
      <c r="F174" s="18" t="s">
        <v>197</v>
      </c>
      <c r="G174" s="19">
        <v>0</v>
      </c>
      <c r="H174" s="19">
        <v>0</v>
      </c>
      <c r="I174" s="19">
        <f t="shared" si="5"/>
        <v>0</v>
      </c>
      <c r="J174" s="21">
        <v>0</v>
      </c>
    </row>
    <row r="175" ht="15" customHeight="1" spans="1:10">
      <c r="A175" s="20"/>
      <c r="B175" s="24"/>
      <c r="C175" s="24"/>
      <c r="D175" s="24"/>
      <c r="E175" s="25"/>
      <c r="F175" s="18" t="s">
        <v>198</v>
      </c>
      <c r="G175" s="19">
        <v>0</v>
      </c>
      <c r="H175" s="19">
        <v>0</v>
      </c>
      <c r="I175" s="19">
        <f t="shared" si="5"/>
        <v>0</v>
      </c>
      <c r="J175" s="21">
        <v>0</v>
      </c>
    </row>
    <row r="176" ht="15" customHeight="1" spans="1:10">
      <c r="A176" s="20"/>
      <c r="B176" s="24"/>
      <c r="C176" s="24"/>
      <c r="D176" s="24"/>
      <c r="E176" s="25"/>
      <c r="F176" s="18" t="s">
        <v>199</v>
      </c>
      <c r="G176" s="19">
        <v>0</v>
      </c>
      <c r="H176" s="19">
        <v>0</v>
      </c>
      <c r="I176" s="19">
        <f t="shared" si="5"/>
        <v>0</v>
      </c>
      <c r="J176" s="21">
        <v>0</v>
      </c>
    </row>
    <row r="177" ht="15" customHeight="1" spans="1:10">
      <c r="A177" s="20"/>
      <c r="B177" s="24"/>
      <c r="C177" s="24"/>
      <c r="D177" s="24"/>
      <c r="E177" s="25"/>
      <c r="F177" s="18" t="s">
        <v>200</v>
      </c>
      <c r="G177" s="19">
        <v>0</v>
      </c>
      <c r="H177" s="19">
        <v>0</v>
      </c>
      <c r="I177" s="19">
        <f t="shared" si="5"/>
        <v>0</v>
      </c>
      <c r="J177" s="21">
        <v>0</v>
      </c>
    </row>
    <row r="178" ht="15" customHeight="1" spans="1:10">
      <c r="A178" s="20"/>
      <c r="B178" s="24"/>
      <c r="C178" s="24"/>
      <c r="D178" s="24"/>
      <c r="E178" s="25"/>
      <c r="F178" s="18" t="s">
        <v>201</v>
      </c>
      <c r="G178" s="19">
        <v>0</v>
      </c>
      <c r="H178" s="19">
        <v>0</v>
      </c>
      <c r="I178" s="19">
        <f t="shared" si="5"/>
        <v>0</v>
      </c>
      <c r="J178" s="21">
        <v>0</v>
      </c>
    </row>
    <row r="179" ht="15" customHeight="1" spans="1:10">
      <c r="A179" s="20"/>
      <c r="B179" s="24"/>
      <c r="C179" s="24"/>
      <c r="D179" s="24"/>
      <c r="E179" s="25"/>
      <c r="F179" s="18" t="s">
        <v>202</v>
      </c>
      <c r="G179" s="19">
        <v>0</v>
      </c>
      <c r="H179" s="19">
        <v>0</v>
      </c>
      <c r="I179" s="19">
        <f t="shared" si="5"/>
        <v>0</v>
      </c>
      <c r="J179" s="21">
        <v>0</v>
      </c>
    </row>
    <row r="180" ht="15" customHeight="1" spans="1:10">
      <c r="A180" s="20"/>
      <c r="B180" s="24"/>
      <c r="C180" s="24"/>
      <c r="D180" s="24"/>
      <c r="E180" s="25"/>
      <c r="F180" s="18" t="s">
        <v>203</v>
      </c>
      <c r="G180" s="19">
        <v>0</v>
      </c>
      <c r="H180" s="19">
        <v>0</v>
      </c>
      <c r="I180" s="19">
        <f t="shared" si="5"/>
        <v>0</v>
      </c>
      <c r="J180" s="21">
        <v>0</v>
      </c>
    </row>
    <row r="181" ht="15" customHeight="1" spans="1:10">
      <c r="A181" s="20"/>
      <c r="B181" s="24"/>
      <c r="C181" s="24"/>
      <c r="D181" s="24"/>
      <c r="E181" s="25"/>
      <c r="F181" s="17" t="s">
        <v>204</v>
      </c>
      <c r="G181" s="15">
        <v>0</v>
      </c>
      <c r="H181" s="15">
        <v>0</v>
      </c>
      <c r="I181" s="15">
        <f t="shared" si="5"/>
        <v>0</v>
      </c>
      <c r="J181" s="21">
        <v>0</v>
      </c>
    </row>
    <row r="182" ht="15" customHeight="1" spans="1:10">
      <c r="A182" s="20"/>
      <c r="B182" s="24"/>
      <c r="C182" s="24"/>
      <c r="D182" s="24"/>
      <c r="E182" s="25"/>
      <c r="F182" s="17" t="s">
        <v>205</v>
      </c>
      <c r="G182" s="15">
        <f>SUM(G183:G192)</f>
        <v>687</v>
      </c>
      <c r="H182" s="15">
        <f>SUM(H183:H192)</f>
        <v>0</v>
      </c>
      <c r="I182" s="15">
        <f t="shared" si="5"/>
        <v>687</v>
      </c>
      <c r="J182" s="16">
        <v>0</v>
      </c>
    </row>
    <row r="183" ht="15" customHeight="1" spans="1:10">
      <c r="A183" s="20"/>
      <c r="B183" s="24"/>
      <c r="C183" s="24"/>
      <c r="D183" s="24"/>
      <c r="E183" s="25"/>
      <c r="F183" s="18" t="s">
        <v>206</v>
      </c>
      <c r="G183" s="19">
        <v>526</v>
      </c>
      <c r="H183" s="19">
        <v>0</v>
      </c>
      <c r="I183" s="19">
        <f t="shared" si="5"/>
        <v>526</v>
      </c>
      <c r="J183" s="21">
        <v>0</v>
      </c>
    </row>
    <row r="184" ht="15" customHeight="1" spans="1:10">
      <c r="A184" s="20"/>
      <c r="B184" s="24"/>
      <c r="C184" s="24"/>
      <c r="D184" s="24"/>
      <c r="E184" s="25"/>
      <c r="F184" s="18" t="s">
        <v>207</v>
      </c>
      <c r="G184" s="19">
        <v>104</v>
      </c>
      <c r="H184" s="19">
        <v>0</v>
      </c>
      <c r="I184" s="19">
        <f t="shared" si="5"/>
        <v>104</v>
      </c>
      <c r="J184" s="21">
        <v>0</v>
      </c>
    </row>
    <row r="185" ht="15" customHeight="1" spans="1:10">
      <c r="A185" s="20"/>
      <c r="B185" s="24"/>
      <c r="C185" s="24"/>
      <c r="D185" s="24"/>
      <c r="E185" s="25"/>
      <c r="F185" s="18" t="s">
        <v>208</v>
      </c>
      <c r="G185" s="19">
        <v>0</v>
      </c>
      <c r="H185" s="19">
        <v>0</v>
      </c>
      <c r="I185" s="19">
        <f t="shared" si="5"/>
        <v>0</v>
      </c>
      <c r="J185" s="21">
        <v>0</v>
      </c>
    </row>
    <row r="186" ht="15" customHeight="1" spans="1:10">
      <c r="A186" s="20"/>
      <c r="B186" s="24"/>
      <c r="C186" s="24"/>
      <c r="D186" s="24"/>
      <c r="E186" s="25"/>
      <c r="F186" s="18" t="s">
        <v>209</v>
      </c>
      <c r="G186" s="19">
        <v>0</v>
      </c>
      <c r="H186" s="19">
        <v>0</v>
      </c>
      <c r="I186" s="19">
        <f t="shared" si="5"/>
        <v>0</v>
      </c>
      <c r="J186" s="21">
        <v>0</v>
      </c>
    </row>
    <row r="187" ht="15" customHeight="1" spans="1:10">
      <c r="A187" s="20"/>
      <c r="B187" s="24"/>
      <c r="C187" s="24"/>
      <c r="D187" s="24"/>
      <c r="E187" s="25"/>
      <c r="F187" s="18" t="s">
        <v>210</v>
      </c>
      <c r="G187" s="19">
        <v>57</v>
      </c>
      <c r="H187" s="19">
        <v>0</v>
      </c>
      <c r="I187" s="19">
        <f t="shared" si="5"/>
        <v>57</v>
      </c>
      <c r="J187" s="21">
        <v>0</v>
      </c>
    </row>
    <row r="188" ht="15" customHeight="1" spans="1:10">
      <c r="A188" s="20"/>
      <c r="B188" s="24"/>
      <c r="C188" s="24"/>
      <c r="D188" s="24"/>
      <c r="E188" s="25"/>
      <c r="F188" s="18" t="s">
        <v>211</v>
      </c>
      <c r="G188" s="19">
        <v>0</v>
      </c>
      <c r="H188" s="19">
        <v>0</v>
      </c>
      <c r="I188" s="19">
        <f t="shared" si="5"/>
        <v>0</v>
      </c>
      <c r="J188" s="21">
        <v>0</v>
      </c>
    </row>
    <row r="189" ht="15" customHeight="1" spans="1:10">
      <c r="A189" s="20"/>
      <c r="B189" s="24"/>
      <c r="C189" s="24"/>
      <c r="D189" s="24"/>
      <c r="E189" s="25"/>
      <c r="F189" s="18" t="s">
        <v>212</v>
      </c>
      <c r="G189" s="19">
        <v>0</v>
      </c>
      <c r="H189" s="19">
        <v>0</v>
      </c>
      <c r="I189" s="19">
        <f t="shared" si="5"/>
        <v>0</v>
      </c>
      <c r="J189" s="21">
        <v>0</v>
      </c>
    </row>
    <row r="190" ht="15" customHeight="1" spans="1:10">
      <c r="A190" s="20"/>
      <c r="B190" s="24"/>
      <c r="C190" s="24"/>
      <c r="D190" s="24"/>
      <c r="E190" s="25"/>
      <c r="F190" s="18" t="s">
        <v>213</v>
      </c>
      <c r="G190" s="19">
        <v>0</v>
      </c>
      <c r="H190" s="19">
        <v>0</v>
      </c>
      <c r="I190" s="19">
        <f t="shared" si="5"/>
        <v>0</v>
      </c>
      <c r="J190" s="21">
        <v>0</v>
      </c>
    </row>
    <row r="191" ht="15" customHeight="1" spans="1:10">
      <c r="A191" s="20"/>
      <c r="B191" s="24"/>
      <c r="C191" s="24"/>
      <c r="D191" s="24"/>
      <c r="E191" s="25"/>
      <c r="F191" s="18" t="s">
        <v>214</v>
      </c>
      <c r="G191" s="19">
        <v>0</v>
      </c>
      <c r="H191" s="19">
        <v>0</v>
      </c>
      <c r="I191" s="19">
        <f t="shared" si="5"/>
        <v>0</v>
      </c>
      <c r="J191" s="21">
        <v>0</v>
      </c>
    </row>
    <row r="192" ht="15" customHeight="1" spans="1:10">
      <c r="A192" s="20"/>
      <c r="B192" s="24"/>
      <c r="C192" s="24"/>
      <c r="D192" s="24"/>
      <c r="E192" s="25"/>
      <c r="F192" s="18" t="s">
        <v>215</v>
      </c>
      <c r="G192" s="19">
        <v>0</v>
      </c>
      <c r="H192" s="19">
        <v>0</v>
      </c>
      <c r="I192" s="19">
        <f t="shared" si="5"/>
        <v>0</v>
      </c>
      <c r="J192" s="21">
        <v>0</v>
      </c>
    </row>
    <row r="193" ht="15" customHeight="1" spans="1:10">
      <c r="A193" s="20"/>
      <c r="B193" s="24"/>
      <c r="C193" s="24"/>
      <c r="D193" s="24"/>
      <c r="E193" s="25"/>
      <c r="F193" s="17" t="s">
        <v>216</v>
      </c>
      <c r="G193" s="23">
        <f>SUM(G194:G208)</f>
        <v>5710</v>
      </c>
      <c r="H193" s="23">
        <f>SUM(H194:H208)</f>
        <v>0</v>
      </c>
      <c r="I193" s="15">
        <f t="shared" si="5"/>
        <v>5710</v>
      </c>
      <c r="J193" s="16">
        <f>I193/G193*100-100</f>
        <v>0</v>
      </c>
    </row>
    <row r="194" ht="15" customHeight="1" spans="1:10">
      <c r="A194" s="20"/>
      <c r="B194" s="24"/>
      <c r="C194" s="24"/>
      <c r="D194" s="24"/>
      <c r="E194" s="25"/>
      <c r="F194" s="18" t="s">
        <v>217</v>
      </c>
      <c r="G194" s="19">
        <v>0</v>
      </c>
      <c r="H194" s="19">
        <v>0</v>
      </c>
      <c r="I194" s="19">
        <f t="shared" si="5"/>
        <v>0</v>
      </c>
      <c r="J194" s="21">
        <v>0</v>
      </c>
    </row>
    <row r="195" ht="15" customHeight="1" spans="1:10">
      <c r="A195" s="20"/>
      <c r="B195" s="24"/>
      <c r="C195" s="24"/>
      <c r="D195" s="24"/>
      <c r="E195" s="25"/>
      <c r="F195" s="18" t="s">
        <v>218</v>
      </c>
      <c r="G195" s="19">
        <v>0</v>
      </c>
      <c r="H195" s="19">
        <v>0</v>
      </c>
      <c r="I195" s="19">
        <f t="shared" si="5"/>
        <v>0</v>
      </c>
      <c r="J195" s="21">
        <v>0</v>
      </c>
    </row>
    <row r="196" ht="15" customHeight="1" spans="1:10">
      <c r="A196" s="20"/>
      <c r="B196" s="24"/>
      <c r="C196" s="24"/>
      <c r="D196" s="24"/>
      <c r="E196" s="25"/>
      <c r="F196" s="18" t="s">
        <v>219</v>
      </c>
      <c r="G196" s="19">
        <v>0</v>
      </c>
      <c r="H196" s="19">
        <v>0</v>
      </c>
      <c r="I196" s="19">
        <f t="shared" si="5"/>
        <v>0</v>
      </c>
      <c r="J196" s="21">
        <v>0</v>
      </c>
    </row>
    <row r="197" ht="15" customHeight="1" spans="1:10">
      <c r="A197" s="20"/>
      <c r="B197" s="24"/>
      <c r="C197" s="24"/>
      <c r="D197" s="24"/>
      <c r="E197" s="25"/>
      <c r="F197" s="18" t="s">
        <v>220</v>
      </c>
      <c r="G197" s="19">
        <v>0</v>
      </c>
      <c r="H197" s="19">
        <v>0</v>
      </c>
      <c r="I197" s="19">
        <f t="shared" si="5"/>
        <v>0</v>
      </c>
      <c r="J197" s="21">
        <v>0</v>
      </c>
    </row>
    <row r="198" ht="15" customHeight="1" spans="1:10">
      <c r="A198" s="20"/>
      <c r="B198" s="24"/>
      <c r="C198" s="24"/>
      <c r="D198" s="24"/>
      <c r="E198" s="25"/>
      <c r="F198" s="18" t="s">
        <v>221</v>
      </c>
      <c r="G198" s="19">
        <v>0</v>
      </c>
      <c r="H198" s="19">
        <v>0</v>
      </c>
      <c r="I198" s="19">
        <f t="shared" si="5"/>
        <v>0</v>
      </c>
      <c r="J198" s="21">
        <v>0</v>
      </c>
    </row>
    <row r="199" ht="15" customHeight="1" spans="1:10">
      <c r="A199" s="20"/>
      <c r="B199" s="24"/>
      <c r="C199" s="24"/>
      <c r="D199" s="24"/>
      <c r="E199" s="25"/>
      <c r="F199" s="18" t="s">
        <v>222</v>
      </c>
      <c r="G199" s="19">
        <v>0</v>
      </c>
      <c r="H199" s="19">
        <v>0</v>
      </c>
      <c r="I199" s="19">
        <f t="shared" ref="I199:I245" si="6">SUM(G199+H199)</f>
        <v>0</v>
      </c>
      <c r="J199" s="21">
        <v>0</v>
      </c>
    </row>
    <row r="200" ht="15" customHeight="1" spans="1:10">
      <c r="A200" s="20"/>
      <c r="B200" s="24"/>
      <c r="C200" s="24"/>
      <c r="D200" s="24"/>
      <c r="E200" s="25"/>
      <c r="F200" s="18" t="s">
        <v>223</v>
      </c>
      <c r="G200" s="19">
        <v>0</v>
      </c>
      <c r="H200" s="19">
        <v>0</v>
      </c>
      <c r="I200" s="19">
        <f t="shared" si="6"/>
        <v>0</v>
      </c>
      <c r="J200" s="21">
        <v>0</v>
      </c>
    </row>
    <row r="201" ht="15" customHeight="1" spans="1:10">
      <c r="A201" s="20"/>
      <c r="B201" s="24"/>
      <c r="C201" s="24"/>
      <c r="D201" s="24"/>
      <c r="E201" s="25"/>
      <c r="F201" s="18" t="s">
        <v>224</v>
      </c>
      <c r="G201" s="19">
        <v>0</v>
      </c>
      <c r="H201" s="19">
        <v>0</v>
      </c>
      <c r="I201" s="19">
        <f t="shared" si="6"/>
        <v>0</v>
      </c>
      <c r="J201" s="21">
        <v>0</v>
      </c>
    </row>
    <row r="202" ht="15" customHeight="1" spans="1:10">
      <c r="A202" s="20"/>
      <c r="B202" s="24"/>
      <c r="C202" s="24"/>
      <c r="D202" s="24"/>
      <c r="E202" s="25"/>
      <c r="F202" s="18" t="s">
        <v>225</v>
      </c>
      <c r="G202" s="19">
        <v>0</v>
      </c>
      <c r="H202" s="19">
        <v>0</v>
      </c>
      <c r="I202" s="19">
        <f t="shared" si="6"/>
        <v>0</v>
      </c>
      <c r="J202" s="21">
        <v>0</v>
      </c>
    </row>
    <row r="203" ht="15" customHeight="1" spans="1:10">
      <c r="A203" s="20"/>
      <c r="B203" s="24"/>
      <c r="C203" s="24"/>
      <c r="D203" s="24"/>
      <c r="E203" s="25"/>
      <c r="F203" s="18" t="s">
        <v>226</v>
      </c>
      <c r="G203" s="19">
        <v>0</v>
      </c>
      <c r="H203" s="19">
        <v>0</v>
      </c>
      <c r="I203" s="19">
        <f t="shared" si="6"/>
        <v>0</v>
      </c>
      <c r="J203" s="21">
        <v>0</v>
      </c>
    </row>
    <row r="204" ht="15" customHeight="1" spans="1:10">
      <c r="A204" s="20"/>
      <c r="B204" s="24"/>
      <c r="C204" s="24"/>
      <c r="D204" s="24"/>
      <c r="E204" s="25"/>
      <c r="F204" s="18" t="s">
        <v>227</v>
      </c>
      <c r="G204" s="19">
        <v>0</v>
      </c>
      <c r="H204" s="19">
        <v>0</v>
      </c>
      <c r="I204" s="19">
        <f t="shared" si="6"/>
        <v>0</v>
      </c>
      <c r="J204" s="21">
        <v>0</v>
      </c>
    </row>
    <row r="205" ht="15" customHeight="1" spans="1:10">
      <c r="A205" s="20"/>
      <c r="B205" s="24"/>
      <c r="C205" s="24"/>
      <c r="D205" s="24"/>
      <c r="E205" s="25"/>
      <c r="F205" s="18" t="s">
        <v>228</v>
      </c>
      <c r="G205" s="19">
        <v>0</v>
      </c>
      <c r="H205" s="19">
        <v>0</v>
      </c>
      <c r="I205" s="19">
        <f t="shared" si="6"/>
        <v>0</v>
      </c>
      <c r="J205" s="21">
        <v>0</v>
      </c>
    </row>
    <row r="206" ht="15" customHeight="1" spans="1:10">
      <c r="A206" s="20"/>
      <c r="B206" s="24"/>
      <c r="C206" s="24"/>
      <c r="D206" s="24"/>
      <c r="E206" s="25"/>
      <c r="F206" s="18" t="s">
        <v>229</v>
      </c>
      <c r="G206" s="19">
        <v>0</v>
      </c>
      <c r="H206" s="19">
        <v>0</v>
      </c>
      <c r="I206" s="19">
        <f t="shared" si="6"/>
        <v>0</v>
      </c>
      <c r="J206" s="21">
        <v>0</v>
      </c>
    </row>
    <row r="207" ht="15" customHeight="1" spans="1:10">
      <c r="A207" s="20"/>
      <c r="B207" s="24"/>
      <c r="C207" s="24"/>
      <c r="D207" s="24"/>
      <c r="E207" s="25"/>
      <c r="F207" s="18" t="s">
        <v>230</v>
      </c>
      <c r="G207" s="19">
        <v>5710</v>
      </c>
      <c r="H207" s="19">
        <v>0</v>
      </c>
      <c r="I207" s="19">
        <f t="shared" si="6"/>
        <v>5710</v>
      </c>
      <c r="J207" s="21">
        <f>I207/G207*100-100</f>
        <v>0</v>
      </c>
    </row>
    <row r="208" ht="15" customHeight="1" spans="1:10">
      <c r="A208" s="20"/>
      <c r="B208" s="24"/>
      <c r="C208" s="24"/>
      <c r="D208" s="24"/>
      <c r="E208" s="25"/>
      <c r="F208" s="18" t="s">
        <v>231</v>
      </c>
      <c r="G208" s="19">
        <v>0</v>
      </c>
      <c r="H208" s="19">
        <v>0</v>
      </c>
      <c r="I208" s="19">
        <f t="shared" si="6"/>
        <v>0</v>
      </c>
      <c r="J208" s="21">
        <v>0</v>
      </c>
    </row>
    <row r="209" ht="15" customHeight="1" spans="1:10">
      <c r="A209" s="20"/>
      <c r="B209" s="24"/>
      <c r="C209" s="24"/>
      <c r="D209" s="24"/>
      <c r="E209" s="25"/>
      <c r="F209" s="17" t="s">
        <v>232</v>
      </c>
      <c r="G209" s="15">
        <f>SUM(G210:G224)</f>
        <v>0</v>
      </c>
      <c r="H209" s="15">
        <f>SUM(H210:H224)</f>
        <v>0</v>
      </c>
      <c r="I209" s="15">
        <f t="shared" si="6"/>
        <v>0</v>
      </c>
      <c r="J209" s="16">
        <v>0</v>
      </c>
    </row>
    <row r="210" ht="15" customHeight="1" spans="1:10">
      <c r="A210" s="20"/>
      <c r="B210" s="24"/>
      <c r="C210" s="24"/>
      <c r="D210" s="24"/>
      <c r="E210" s="25"/>
      <c r="F210" s="18" t="s">
        <v>233</v>
      </c>
      <c r="G210" s="19">
        <v>0</v>
      </c>
      <c r="H210" s="19">
        <v>0</v>
      </c>
      <c r="I210" s="19">
        <f t="shared" si="6"/>
        <v>0</v>
      </c>
      <c r="J210" s="21">
        <v>0</v>
      </c>
    </row>
    <row r="211" ht="15" customHeight="1" spans="1:10">
      <c r="A211" s="20"/>
      <c r="B211" s="24"/>
      <c r="C211" s="24"/>
      <c r="D211" s="24"/>
      <c r="E211" s="25"/>
      <c r="F211" s="18" t="s">
        <v>234</v>
      </c>
      <c r="G211" s="19">
        <v>0</v>
      </c>
      <c r="H211" s="19">
        <v>0</v>
      </c>
      <c r="I211" s="19">
        <f t="shared" si="6"/>
        <v>0</v>
      </c>
      <c r="J211" s="21">
        <v>0</v>
      </c>
    </row>
    <row r="212" ht="15" customHeight="1" spans="1:10">
      <c r="A212" s="20"/>
      <c r="B212" s="24"/>
      <c r="C212" s="24"/>
      <c r="D212" s="24"/>
      <c r="E212" s="25"/>
      <c r="F212" s="18" t="s">
        <v>235</v>
      </c>
      <c r="G212" s="19">
        <v>0</v>
      </c>
      <c r="H212" s="19">
        <v>0</v>
      </c>
      <c r="I212" s="19">
        <f t="shared" si="6"/>
        <v>0</v>
      </c>
      <c r="J212" s="21">
        <v>0</v>
      </c>
    </row>
    <row r="213" ht="15" customHeight="1" spans="1:10">
      <c r="A213" s="20"/>
      <c r="B213" s="24"/>
      <c r="C213" s="24"/>
      <c r="D213" s="24"/>
      <c r="E213" s="25"/>
      <c r="F213" s="18" t="s">
        <v>236</v>
      </c>
      <c r="G213" s="19">
        <v>0</v>
      </c>
      <c r="H213" s="19">
        <v>0</v>
      </c>
      <c r="I213" s="19">
        <f t="shared" si="6"/>
        <v>0</v>
      </c>
      <c r="J213" s="21">
        <v>0</v>
      </c>
    </row>
    <row r="214" ht="15" customHeight="1" spans="1:10">
      <c r="A214" s="20"/>
      <c r="B214" s="24"/>
      <c r="C214" s="24"/>
      <c r="D214" s="24"/>
      <c r="E214" s="25"/>
      <c r="F214" s="18" t="s">
        <v>237</v>
      </c>
      <c r="G214" s="19">
        <v>0</v>
      </c>
      <c r="H214" s="19">
        <v>0</v>
      </c>
      <c r="I214" s="19">
        <f t="shared" si="6"/>
        <v>0</v>
      </c>
      <c r="J214" s="21">
        <v>0</v>
      </c>
    </row>
    <row r="215" ht="15" customHeight="1" spans="1:10">
      <c r="A215" s="20"/>
      <c r="B215" s="24"/>
      <c r="C215" s="24"/>
      <c r="D215" s="24"/>
      <c r="E215" s="25"/>
      <c r="F215" s="18" t="s">
        <v>238</v>
      </c>
      <c r="G215" s="19">
        <v>0</v>
      </c>
      <c r="H215" s="19">
        <v>0</v>
      </c>
      <c r="I215" s="19">
        <f t="shared" si="6"/>
        <v>0</v>
      </c>
      <c r="J215" s="21">
        <v>0</v>
      </c>
    </row>
    <row r="216" ht="15" customHeight="1" spans="1:10">
      <c r="A216" s="20"/>
      <c r="B216" s="24"/>
      <c r="C216" s="24"/>
      <c r="D216" s="24"/>
      <c r="E216" s="25"/>
      <c r="F216" s="18" t="s">
        <v>239</v>
      </c>
      <c r="G216" s="19">
        <v>0</v>
      </c>
      <c r="H216" s="19">
        <v>0</v>
      </c>
      <c r="I216" s="19">
        <f t="shared" si="6"/>
        <v>0</v>
      </c>
      <c r="J216" s="21">
        <v>0</v>
      </c>
    </row>
    <row r="217" ht="15" customHeight="1" spans="1:10">
      <c r="A217" s="20"/>
      <c r="B217" s="24"/>
      <c r="C217" s="24"/>
      <c r="D217" s="24"/>
      <c r="E217" s="25"/>
      <c r="F217" s="18" t="s">
        <v>240</v>
      </c>
      <c r="G217" s="19">
        <v>0</v>
      </c>
      <c r="H217" s="19">
        <v>0</v>
      </c>
      <c r="I217" s="19">
        <f t="shared" si="6"/>
        <v>0</v>
      </c>
      <c r="J217" s="21">
        <v>0</v>
      </c>
    </row>
    <row r="218" ht="15" customHeight="1" spans="1:10">
      <c r="A218" s="20"/>
      <c r="B218" s="24"/>
      <c r="C218" s="24"/>
      <c r="D218" s="24"/>
      <c r="E218" s="25"/>
      <c r="F218" s="18" t="s">
        <v>241</v>
      </c>
      <c r="G218" s="19">
        <v>0</v>
      </c>
      <c r="H218" s="19">
        <v>0</v>
      </c>
      <c r="I218" s="19">
        <f t="shared" si="6"/>
        <v>0</v>
      </c>
      <c r="J218" s="21">
        <v>0</v>
      </c>
    </row>
    <row r="219" ht="15" customHeight="1" spans="1:10">
      <c r="A219" s="20"/>
      <c r="B219" s="24"/>
      <c r="C219" s="24"/>
      <c r="D219" s="24"/>
      <c r="E219" s="25"/>
      <c r="F219" s="18" t="s">
        <v>242</v>
      </c>
      <c r="G219" s="19">
        <v>0</v>
      </c>
      <c r="H219" s="19">
        <v>0</v>
      </c>
      <c r="I219" s="19">
        <f t="shared" si="6"/>
        <v>0</v>
      </c>
      <c r="J219" s="21">
        <v>0</v>
      </c>
    </row>
    <row r="220" ht="15" customHeight="1" spans="1:10">
      <c r="A220" s="20"/>
      <c r="B220" s="24"/>
      <c r="C220" s="24"/>
      <c r="D220" s="24"/>
      <c r="E220" s="25"/>
      <c r="F220" s="18" t="s">
        <v>243</v>
      </c>
      <c r="G220" s="19">
        <v>0</v>
      </c>
      <c r="H220" s="19">
        <v>0</v>
      </c>
      <c r="I220" s="19">
        <f t="shared" si="6"/>
        <v>0</v>
      </c>
      <c r="J220" s="21">
        <v>0</v>
      </c>
    </row>
    <row r="221" ht="15" customHeight="1" spans="1:10">
      <c r="A221" s="20"/>
      <c r="B221" s="24"/>
      <c r="C221" s="24"/>
      <c r="D221" s="24"/>
      <c r="E221" s="25"/>
      <c r="F221" s="18" t="s">
        <v>244</v>
      </c>
      <c r="G221" s="19">
        <v>0</v>
      </c>
      <c r="H221" s="19">
        <v>0</v>
      </c>
      <c r="I221" s="19">
        <f t="shared" si="6"/>
        <v>0</v>
      </c>
      <c r="J221" s="21">
        <v>0</v>
      </c>
    </row>
    <row r="222" ht="15" customHeight="1" spans="1:10">
      <c r="A222" s="20"/>
      <c r="B222" s="24"/>
      <c r="C222" s="24"/>
      <c r="D222" s="24"/>
      <c r="E222" s="25"/>
      <c r="F222" s="18" t="s">
        <v>245</v>
      </c>
      <c r="G222" s="19">
        <v>0</v>
      </c>
      <c r="H222" s="19">
        <v>0</v>
      </c>
      <c r="I222" s="19">
        <f t="shared" si="6"/>
        <v>0</v>
      </c>
      <c r="J222" s="21">
        <v>0</v>
      </c>
    </row>
    <row r="223" ht="15" customHeight="1" spans="1:10">
      <c r="A223" s="20"/>
      <c r="B223" s="24"/>
      <c r="C223" s="24"/>
      <c r="D223" s="24"/>
      <c r="E223" s="25"/>
      <c r="F223" s="18" t="s">
        <v>246</v>
      </c>
      <c r="G223" s="19">
        <v>0</v>
      </c>
      <c r="H223" s="19">
        <v>0</v>
      </c>
      <c r="I223" s="19">
        <f t="shared" si="6"/>
        <v>0</v>
      </c>
      <c r="J223" s="21">
        <v>0</v>
      </c>
    </row>
    <row r="224" ht="15" customHeight="1" spans="1:10">
      <c r="A224" s="20"/>
      <c r="B224" s="24"/>
      <c r="C224" s="24"/>
      <c r="D224" s="24"/>
      <c r="E224" s="25"/>
      <c r="F224" s="18" t="s">
        <v>247</v>
      </c>
      <c r="G224" s="19">
        <v>0</v>
      </c>
      <c r="H224" s="19">
        <v>0</v>
      </c>
      <c r="I224" s="19">
        <f t="shared" si="6"/>
        <v>0</v>
      </c>
      <c r="J224" s="21">
        <v>0</v>
      </c>
    </row>
    <row r="225" ht="15" customHeight="1" spans="1:10">
      <c r="A225" s="20"/>
      <c r="B225" s="24"/>
      <c r="C225" s="24"/>
      <c r="D225" s="24"/>
      <c r="E225" s="25"/>
      <c r="F225" s="17" t="s">
        <v>248</v>
      </c>
      <c r="G225" s="15">
        <f>SUM(G226,G239)</f>
        <v>0</v>
      </c>
      <c r="H225" s="15">
        <f>SUM(H226,H239)</f>
        <v>0</v>
      </c>
      <c r="I225" s="15">
        <f t="shared" si="6"/>
        <v>0</v>
      </c>
      <c r="J225" s="16">
        <v>0</v>
      </c>
    </row>
    <row r="226" ht="15" customHeight="1" spans="1:10">
      <c r="A226" s="20"/>
      <c r="B226" s="24"/>
      <c r="C226" s="24"/>
      <c r="D226" s="24"/>
      <c r="E226" s="25"/>
      <c r="F226" s="17" t="s">
        <v>249</v>
      </c>
      <c r="G226" s="15">
        <f>SUM(G227:G238)</f>
        <v>0</v>
      </c>
      <c r="H226" s="15">
        <f>SUM(H227:H238)</f>
        <v>0</v>
      </c>
      <c r="I226" s="15">
        <f t="shared" si="6"/>
        <v>0</v>
      </c>
      <c r="J226" s="16">
        <v>0</v>
      </c>
    </row>
    <row r="227" ht="15" customHeight="1" spans="1:10">
      <c r="A227" s="20"/>
      <c r="B227" s="24"/>
      <c r="C227" s="24"/>
      <c r="D227" s="24"/>
      <c r="E227" s="25"/>
      <c r="F227" s="18" t="s">
        <v>250</v>
      </c>
      <c r="G227" s="19">
        <v>0</v>
      </c>
      <c r="H227" s="19">
        <v>0</v>
      </c>
      <c r="I227" s="19">
        <f t="shared" si="6"/>
        <v>0</v>
      </c>
      <c r="J227" s="21">
        <v>0</v>
      </c>
    </row>
    <row r="228" ht="15" customHeight="1" spans="1:10">
      <c r="A228" s="20"/>
      <c r="B228" s="24"/>
      <c r="C228" s="24"/>
      <c r="D228" s="24"/>
      <c r="E228" s="25"/>
      <c r="F228" s="18" t="s">
        <v>251</v>
      </c>
      <c r="G228" s="19">
        <v>0</v>
      </c>
      <c r="H228" s="19">
        <v>0</v>
      </c>
      <c r="I228" s="19">
        <f t="shared" si="6"/>
        <v>0</v>
      </c>
      <c r="J228" s="21">
        <v>0</v>
      </c>
    </row>
    <row r="229" ht="15" customHeight="1" spans="1:10">
      <c r="A229" s="20"/>
      <c r="B229" s="24"/>
      <c r="C229" s="24"/>
      <c r="D229" s="24"/>
      <c r="E229" s="25"/>
      <c r="F229" s="18" t="s">
        <v>252</v>
      </c>
      <c r="G229" s="19">
        <v>0</v>
      </c>
      <c r="H229" s="19">
        <v>0</v>
      </c>
      <c r="I229" s="19">
        <f t="shared" si="6"/>
        <v>0</v>
      </c>
      <c r="J229" s="21">
        <v>0</v>
      </c>
    </row>
    <row r="230" ht="15.75" customHeight="1" spans="1:10">
      <c r="A230" s="20"/>
      <c r="B230" s="24"/>
      <c r="C230" s="24"/>
      <c r="D230" s="24"/>
      <c r="E230" s="25"/>
      <c r="F230" s="18" t="s">
        <v>253</v>
      </c>
      <c r="G230" s="19">
        <v>0</v>
      </c>
      <c r="H230" s="19">
        <v>0</v>
      </c>
      <c r="I230" s="19">
        <f t="shared" si="6"/>
        <v>0</v>
      </c>
      <c r="J230" s="21">
        <v>0</v>
      </c>
    </row>
    <row r="231" ht="15" customHeight="1" spans="1:10">
      <c r="A231" s="20"/>
      <c r="B231" s="24"/>
      <c r="C231" s="24"/>
      <c r="D231" s="24"/>
      <c r="E231" s="25"/>
      <c r="F231" s="18" t="s">
        <v>254</v>
      </c>
      <c r="G231" s="19">
        <v>0</v>
      </c>
      <c r="H231" s="19">
        <v>0</v>
      </c>
      <c r="I231" s="19">
        <f t="shared" si="6"/>
        <v>0</v>
      </c>
      <c r="J231" s="21">
        <v>0</v>
      </c>
    </row>
    <row r="232" ht="15" customHeight="1" spans="1:10">
      <c r="A232" s="20"/>
      <c r="B232" s="24"/>
      <c r="C232" s="24"/>
      <c r="D232" s="24"/>
      <c r="E232" s="25"/>
      <c r="F232" s="18" t="s">
        <v>255</v>
      </c>
      <c r="G232" s="19">
        <v>0</v>
      </c>
      <c r="H232" s="19">
        <v>0</v>
      </c>
      <c r="I232" s="19">
        <f t="shared" si="6"/>
        <v>0</v>
      </c>
      <c r="J232" s="21">
        <v>0</v>
      </c>
    </row>
    <row r="233" ht="15" customHeight="1" spans="1:10">
      <c r="A233" s="20"/>
      <c r="B233" s="24"/>
      <c r="C233" s="24"/>
      <c r="D233" s="24"/>
      <c r="E233" s="25"/>
      <c r="F233" s="18" t="s">
        <v>256</v>
      </c>
      <c r="G233" s="19">
        <v>0</v>
      </c>
      <c r="H233" s="19">
        <v>0</v>
      </c>
      <c r="I233" s="19">
        <f t="shared" si="6"/>
        <v>0</v>
      </c>
      <c r="J233" s="21">
        <v>0</v>
      </c>
    </row>
    <row r="234" ht="14.25" customHeight="1" spans="1:10">
      <c r="A234" s="20"/>
      <c r="B234" s="24"/>
      <c r="C234" s="24"/>
      <c r="D234" s="24"/>
      <c r="E234" s="25"/>
      <c r="F234" s="18" t="s">
        <v>257</v>
      </c>
      <c r="G234" s="19">
        <v>0</v>
      </c>
      <c r="H234" s="19">
        <v>0</v>
      </c>
      <c r="I234" s="19">
        <f t="shared" si="6"/>
        <v>0</v>
      </c>
      <c r="J234" s="21">
        <v>0</v>
      </c>
    </row>
    <row r="235" ht="15" customHeight="1" spans="1:10">
      <c r="A235" s="20"/>
      <c r="B235" s="24"/>
      <c r="C235" s="24"/>
      <c r="D235" s="24"/>
      <c r="E235" s="25"/>
      <c r="F235" s="18" t="s">
        <v>258</v>
      </c>
      <c r="G235" s="19">
        <v>0</v>
      </c>
      <c r="H235" s="19">
        <v>0</v>
      </c>
      <c r="I235" s="19">
        <f t="shared" si="6"/>
        <v>0</v>
      </c>
      <c r="J235" s="21">
        <v>0</v>
      </c>
    </row>
    <row r="236" ht="15" customHeight="1" spans="1:10">
      <c r="A236" s="20"/>
      <c r="B236" s="24"/>
      <c r="C236" s="24"/>
      <c r="D236" s="24"/>
      <c r="E236" s="25"/>
      <c r="F236" s="18" t="s">
        <v>259</v>
      </c>
      <c r="G236" s="19">
        <v>0</v>
      </c>
      <c r="H236" s="19">
        <v>0</v>
      </c>
      <c r="I236" s="19">
        <f t="shared" si="6"/>
        <v>0</v>
      </c>
      <c r="J236" s="21">
        <v>0</v>
      </c>
    </row>
    <row r="237" ht="15" customHeight="1" spans="1:10">
      <c r="A237" s="20"/>
      <c r="B237" s="24"/>
      <c r="C237" s="24"/>
      <c r="D237" s="24"/>
      <c r="E237" s="25"/>
      <c r="F237" s="18" t="s">
        <v>260</v>
      </c>
      <c r="G237" s="19">
        <v>0</v>
      </c>
      <c r="H237" s="19">
        <v>0</v>
      </c>
      <c r="I237" s="19">
        <f t="shared" si="6"/>
        <v>0</v>
      </c>
      <c r="J237" s="21">
        <v>0</v>
      </c>
    </row>
    <row r="238" ht="15" customHeight="1" spans="1:10">
      <c r="A238" s="20"/>
      <c r="B238" s="24"/>
      <c r="C238" s="24"/>
      <c r="D238" s="24"/>
      <c r="E238" s="25"/>
      <c r="F238" s="18" t="s">
        <v>261</v>
      </c>
      <c r="G238" s="19">
        <v>0</v>
      </c>
      <c r="H238" s="19">
        <v>0</v>
      </c>
      <c r="I238" s="19">
        <f t="shared" si="6"/>
        <v>0</v>
      </c>
      <c r="J238" s="21">
        <v>0</v>
      </c>
    </row>
    <row r="239" ht="15" customHeight="1" spans="1:10">
      <c r="A239" s="20"/>
      <c r="B239" s="24"/>
      <c r="C239" s="24"/>
      <c r="D239" s="24"/>
      <c r="E239" s="25"/>
      <c r="F239" s="17" t="s">
        <v>262</v>
      </c>
      <c r="G239" s="15">
        <f>SUM(G240:G245)</f>
        <v>0</v>
      </c>
      <c r="H239" s="15">
        <f>SUM(H240:H245)</f>
        <v>0</v>
      </c>
      <c r="I239" s="15">
        <f t="shared" si="6"/>
        <v>0</v>
      </c>
      <c r="J239" s="16">
        <v>0</v>
      </c>
    </row>
    <row r="240" ht="15" customHeight="1" spans="1:10">
      <c r="A240" s="20"/>
      <c r="B240" s="24"/>
      <c r="C240" s="24"/>
      <c r="D240" s="24"/>
      <c r="E240" s="25"/>
      <c r="F240" s="18" t="s">
        <v>263</v>
      </c>
      <c r="G240" s="19">
        <v>0</v>
      </c>
      <c r="H240" s="19">
        <v>0</v>
      </c>
      <c r="I240" s="19">
        <f t="shared" si="6"/>
        <v>0</v>
      </c>
      <c r="J240" s="21">
        <v>0</v>
      </c>
    </row>
    <row r="241" ht="15" customHeight="1" spans="1:10">
      <c r="A241" s="20"/>
      <c r="B241" s="24"/>
      <c r="C241" s="24"/>
      <c r="D241" s="24"/>
      <c r="E241" s="25"/>
      <c r="F241" s="18" t="s">
        <v>264</v>
      </c>
      <c r="G241" s="19">
        <v>0</v>
      </c>
      <c r="H241" s="19">
        <v>0</v>
      </c>
      <c r="I241" s="19">
        <f t="shared" si="6"/>
        <v>0</v>
      </c>
      <c r="J241" s="21">
        <v>0</v>
      </c>
    </row>
    <row r="242" ht="15" customHeight="1" spans="1:10">
      <c r="A242" s="20"/>
      <c r="B242" s="24"/>
      <c r="C242" s="24"/>
      <c r="D242" s="24"/>
      <c r="E242" s="25"/>
      <c r="F242" s="18" t="s">
        <v>265</v>
      </c>
      <c r="G242" s="19">
        <v>0</v>
      </c>
      <c r="H242" s="19">
        <v>0</v>
      </c>
      <c r="I242" s="19">
        <f t="shared" si="6"/>
        <v>0</v>
      </c>
      <c r="J242" s="21">
        <v>0</v>
      </c>
    </row>
    <row r="243" ht="15" customHeight="1" spans="1:10">
      <c r="A243" s="20"/>
      <c r="B243" s="24"/>
      <c r="C243" s="24"/>
      <c r="D243" s="24"/>
      <c r="E243" s="25"/>
      <c r="F243" s="18" t="s">
        <v>266</v>
      </c>
      <c r="G243" s="19">
        <v>0</v>
      </c>
      <c r="H243" s="19">
        <v>0</v>
      </c>
      <c r="I243" s="19">
        <f t="shared" si="6"/>
        <v>0</v>
      </c>
      <c r="J243" s="21">
        <v>0</v>
      </c>
    </row>
    <row r="244" ht="15" customHeight="1" spans="1:10">
      <c r="A244" s="20"/>
      <c r="B244" s="24"/>
      <c r="C244" s="24"/>
      <c r="D244" s="24"/>
      <c r="E244" s="25"/>
      <c r="F244" s="18" t="s">
        <v>267</v>
      </c>
      <c r="G244" s="19">
        <v>0</v>
      </c>
      <c r="H244" s="19">
        <v>0</v>
      </c>
      <c r="I244" s="19">
        <f t="shared" si="6"/>
        <v>0</v>
      </c>
      <c r="J244" s="21">
        <v>0</v>
      </c>
    </row>
    <row r="245" ht="15" customHeight="1" spans="1:10">
      <c r="A245" s="20"/>
      <c r="B245" s="24"/>
      <c r="C245" s="24"/>
      <c r="D245" s="24"/>
      <c r="E245" s="25"/>
      <c r="F245" s="18" t="s">
        <v>268</v>
      </c>
      <c r="G245" s="19">
        <v>0</v>
      </c>
      <c r="H245" s="19">
        <v>0</v>
      </c>
      <c r="I245" s="19">
        <f t="shared" si="6"/>
        <v>0</v>
      </c>
      <c r="J245" s="21">
        <v>0</v>
      </c>
    </row>
    <row r="246" ht="15" customHeight="1" spans="1:10">
      <c r="A246" s="20"/>
      <c r="B246" s="24"/>
      <c r="C246" s="24"/>
      <c r="D246" s="24"/>
      <c r="E246" s="25"/>
      <c r="F246" s="18"/>
      <c r="G246" s="19"/>
      <c r="H246" s="19"/>
      <c r="I246" s="27"/>
      <c r="J246" s="27"/>
    </row>
    <row r="247" ht="15" customHeight="1" spans="1:10">
      <c r="A247" s="20"/>
      <c r="B247" s="24"/>
      <c r="C247" s="24"/>
      <c r="D247" s="24"/>
      <c r="E247" s="25"/>
      <c r="F247" s="18"/>
      <c r="G247" s="19"/>
      <c r="H247" s="19"/>
      <c r="I247" s="27"/>
      <c r="J247" s="27"/>
    </row>
    <row r="248" ht="15" customHeight="1" spans="1:10">
      <c r="A248" s="20"/>
      <c r="B248" s="24"/>
      <c r="C248" s="24"/>
      <c r="D248" s="24"/>
      <c r="E248" s="25"/>
      <c r="F248" s="18"/>
      <c r="G248" s="19"/>
      <c r="H248" s="19"/>
      <c r="I248" s="27"/>
      <c r="J248" s="27"/>
    </row>
    <row r="249" ht="15" customHeight="1" spans="1:10">
      <c r="A249" s="20"/>
      <c r="B249" s="24"/>
      <c r="C249" s="24"/>
      <c r="D249" s="24"/>
      <c r="E249" s="25"/>
      <c r="F249" s="18"/>
      <c r="G249" s="19"/>
      <c r="H249" s="19"/>
      <c r="I249" s="27"/>
      <c r="J249" s="27"/>
    </row>
    <row r="250" ht="15" customHeight="1" spans="1:10">
      <c r="A250" s="14" t="s">
        <v>269</v>
      </c>
      <c r="B250" s="15">
        <f>SUM(B6:B11,B17:B18,B21:B26,B32:B33)</f>
        <v>49592</v>
      </c>
      <c r="C250" s="15">
        <f>SUM(C6:C11,C17:C18,C21:C26,C32:C33)</f>
        <v>0</v>
      </c>
      <c r="D250" s="15">
        <f t="shared" ref="D250:D258" si="7">SUM(B250+C250)</f>
        <v>49592</v>
      </c>
      <c r="E250" s="16">
        <f t="shared" ref="E250:E258" si="8">D250/B250*100-100</f>
        <v>0</v>
      </c>
      <c r="F250" s="17" t="s">
        <v>270</v>
      </c>
      <c r="G250" s="15">
        <f>SUM(G6,G22,G34,G45,G103,G119,G163,G167,G193,G209,G225)</f>
        <v>68239</v>
      </c>
      <c r="H250" s="15">
        <f>SUM(H6,H22,H34,H45,H103,H119,H163,H167,H193,H209,H225)</f>
        <v>6400</v>
      </c>
      <c r="I250" s="15">
        <f t="shared" ref="I250:I258" si="9">SUM(G250+H250)</f>
        <v>74639</v>
      </c>
      <c r="J250" s="16">
        <f>I250/G250*100-100</f>
        <v>9.37880097891235</v>
      </c>
    </row>
    <row r="251" ht="15" customHeight="1" spans="1:10">
      <c r="A251" s="14" t="s">
        <v>271</v>
      </c>
      <c r="B251" s="15">
        <f>SUM(B252:B255)</f>
        <v>5047</v>
      </c>
      <c r="C251" s="15">
        <f>SUM(C252:C255)</f>
        <v>0</v>
      </c>
      <c r="D251" s="15">
        <f t="shared" si="7"/>
        <v>5047</v>
      </c>
      <c r="E251" s="16">
        <f t="shared" si="8"/>
        <v>0</v>
      </c>
      <c r="F251" s="17" t="s">
        <v>272</v>
      </c>
      <c r="G251" s="15">
        <f>SUM(G252:G255)</f>
        <v>20000</v>
      </c>
      <c r="H251" s="15">
        <f>SUM(H252:H255)</f>
        <v>0</v>
      </c>
      <c r="I251" s="15">
        <f t="shared" si="9"/>
        <v>20000</v>
      </c>
      <c r="J251" s="16">
        <f>I251/G251*100-100</f>
        <v>0</v>
      </c>
    </row>
    <row r="252" ht="15" customHeight="1" spans="1:10">
      <c r="A252" s="20" t="s">
        <v>273</v>
      </c>
      <c r="B252" s="19">
        <v>0</v>
      </c>
      <c r="C252" s="19">
        <v>0</v>
      </c>
      <c r="D252" s="19">
        <f t="shared" si="7"/>
        <v>0</v>
      </c>
      <c r="E252" s="21">
        <v>0</v>
      </c>
      <c r="F252" s="18" t="s">
        <v>274</v>
      </c>
      <c r="G252" s="19">
        <v>0</v>
      </c>
      <c r="H252" s="19">
        <v>0</v>
      </c>
      <c r="I252" s="19">
        <f t="shared" si="9"/>
        <v>0</v>
      </c>
      <c r="J252" s="21">
        <v>0</v>
      </c>
    </row>
    <row r="253" ht="15" customHeight="1" spans="1:10">
      <c r="A253" s="20" t="s">
        <v>275</v>
      </c>
      <c r="B253" s="19">
        <v>0</v>
      </c>
      <c r="C253" s="19">
        <v>0</v>
      </c>
      <c r="D253" s="19">
        <f t="shared" si="7"/>
        <v>0</v>
      </c>
      <c r="E253" s="21">
        <v>0</v>
      </c>
      <c r="F253" s="18" t="s">
        <v>276</v>
      </c>
      <c r="G253" s="19">
        <v>0</v>
      </c>
      <c r="H253" s="19">
        <v>0</v>
      </c>
      <c r="I253" s="19">
        <f t="shared" si="9"/>
        <v>0</v>
      </c>
      <c r="J253" s="21">
        <v>0</v>
      </c>
    </row>
    <row r="254" ht="15" customHeight="1" spans="1:10">
      <c r="A254" s="20" t="s">
        <v>277</v>
      </c>
      <c r="B254" s="19">
        <v>5047</v>
      </c>
      <c r="C254" s="19">
        <v>0</v>
      </c>
      <c r="D254" s="19">
        <f t="shared" si="7"/>
        <v>5047</v>
      </c>
      <c r="E254" s="21">
        <f t="shared" si="8"/>
        <v>0</v>
      </c>
      <c r="F254" s="18" t="s">
        <v>278</v>
      </c>
      <c r="G254" s="19">
        <v>20000</v>
      </c>
      <c r="H254" s="19">
        <v>0</v>
      </c>
      <c r="I254" s="19">
        <f t="shared" si="9"/>
        <v>20000</v>
      </c>
      <c r="J254" s="21">
        <f>I254/G254*100-100</f>
        <v>0</v>
      </c>
    </row>
    <row r="255" ht="15" customHeight="1" spans="1:10">
      <c r="A255" s="20" t="s">
        <v>279</v>
      </c>
      <c r="B255" s="19">
        <v>0</v>
      </c>
      <c r="C255" s="19">
        <v>0</v>
      </c>
      <c r="D255" s="19">
        <f t="shared" si="7"/>
        <v>0</v>
      </c>
      <c r="E255" s="21">
        <v>0</v>
      </c>
      <c r="F255" s="18" t="s">
        <v>280</v>
      </c>
      <c r="G255" s="19">
        <v>0</v>
      </c>
      <c r="H255" s="19">
        <v>0</v>
      </c>
      <c r="I255" s="19">
        <f t="shared" si="9"/>
        <v>0</v>
      </c>
      <c r="J255" s="21">
        <v>0</v>
      </c>
    </row>
    <row r="256" ht="15" customHeight="1" spans="1:10">
      <c r="A256" s="14" t="s">
        <v>281</v>
      </c>
      <c r="B256" s="15">
        <f>SUM(B257:B258)</f>
        <v>33600</v>
      </c>
      <c r="C256" s="15">
        <f>SUM(C257:C258)</f>
        <v>17509</v>
      </c>
      <c r="D256" s="15">
        <f t="shared" si="7"/>
        <v>51109</v>
      </c>
      <c r="E256" s="16">
        <f t="shared" si="8"/>
        <v>52.110119047619</v>
      </c>
      <c r="F256" s="17" t="s">
        <v>282</v>
      </c>
      <c r="G256" s="15">
        <f>SUM(G257:G258)</f>
        <v>0</v>
      </c>
      <c r="H256" s="15">
        <f>SUM(H257:H258)</f>
        <v>11109</v>
      </c>
      <c r="I256" s="15">
        <f t="shared" si="9"/>
        <v>11109</v>
      </c>
      <c r="J256" s="16">
        <v>100</v>
      </c>
    </row>
    <row r="257" ht="15" customHeight="1" spans="1:10">
      <c r="A257" s="20" t="s">
        <v>283</v>
      </c>
      <c r="B257" s="19">
        <v>0</v>
      </c>
      <c r="C257" s="19">
        <v>0</v>
      </c>
      <c r="D257" s="19">
        <f t="shared" si="7"/>
        <v>0</v>
      </c>
      <c r="E257" s="21">
        <v>0</v>
      </c>
      <c r="F257" s="18" t="s">
        <v>284</v>
      </c>
      <c r="G257" s="19">
        <v>0</v>
      </c>
      <c r="H257" s="19">
        <f>9709+1400</f>
        <v>11109</v>
      </c>
      <c r="I257" s="19">
        <f t="shared" si="9"/>
        <v>11109</v>
      </c>
      <c r="J257" s="21">
        <v>100</v>
      </c>
    </row>
    <row r="258" ht="15" customHeight="1" spans="1:10">
      <c r="A258" s="20" t="s">
        <v>285</v>
      </c>
      <c r="B258" s="19">
        <v>33600</v>
      </c>
      <c r="C258" s="19">
        <f>9709+6400+1400</f>
        <v>17509</v>
      </c>
      <c r="D258" s="19">
        <f t="shared" si="7"/>
        <v>51109</v>
      </c>
      <c r="E258" s="21">
        <f t="shared" si="8"/>
        <v>52.110119047619</v>
      </c>
      <c r="F258" s="18" t="s">
        <v>286</v>
      </c>
      <c r="G258" s="19">
        <v>0</v>
      </c>
      <c r="H258" s="19">
        <v>0</v>
      </c>
      <c r="I258" s="19">
        <f t="shared" si="9"/>
        <v>0</v>
      </c>
      <c r="J258" s="21">
        <v>0</v>
      </c>
    </row>
    <row r="259" ht="15" customHeight="1" spans="1:10">
      <c r="A259" s="20"/>
      <c r="B259" s="19"/>
      <c r="C259" s="19"/>
      <c r="D259" s="24"/>
      <c r="E259" s="25"/>
      <c r="F259" s="18"/>
      <c r="G259" s="19"/>
      <c r="H259" s="19"/>
      <c r="I259" s="27"/>
      <c r="J259" s="21"/>
    </row>
    <row r="260" ht="15" customHeight="1" spans="1:10">
      <c r="A260" s="28" t="s">
        <v>287</v>
      </c>
      <c r="B260" s="15">
        <f>SUM(B250,B251,B256)</f>
        <v>88239</v>
      </c>
      <c r="C260" s="15">
        <f>SUM(C250,C251,C256)</f>
        <v>17509</v>
      </c>
      <c r="D260" s="15">
        <f>SUM(B260+C260)</f>
        <v>105748</v>
      </c>
      <c r="E260" s="16">
        <f>D260/B260*100-100</f>
        <v>19.8426999399359</v>
      </c>
      <c r="F260" s="29" t="s">
        <v>288</v>
      </c>
      <c r="G260" s="23">
        <f>SUM(G250,G251,G256)</f>
        <v>88239</v>
      </c>
      <c r="H260" s="23">
        <f>SUM(H250,H251,H256)</f>
        <v>17509</v>
      </c>
      <c r="I260" s="23">
        <f>SUM(G260+H260)</f>
        <v>105748</v>
      </c>
      <c r="J260" s="16">
        <f>I260/G260*100-100</f>
        <v>19.8426999399359</v>
      </c>
    </row>
  </sheetData>
  <mergeCells count="3">
    <mergeCell ref="A2:J2"/>
    <mergeCell ref="A4:E4"/>
    <mergeCell ref="F4:J4"/>
  </mergeCells>
  <printOptions horizontalCentered="1"/>
  <pageMargins left="0.357638888888889" right="0.357638888888889" top="0.409027777777778" bottom="0.802777777777778" header="0.302777777777778" footer="0.302777777777778"/>
  <pageSetup paperSize="9" scale="70" orientation="landscape" horizontalDpi="300" verticalDpi="300"/>
  <headerFooter alignWithMargins="0" scaleWithDoc="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附件2江城区2023年政府性基金预算调整收支表(草案)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70231</dc:creator>
  <cp:lastModifiedBy>70231</cp:lastModifiedBy>
  <dcterms:created xsi:type="dcterms:W3CDTF">2023-05-12T08:11:00Z</dcterms:created>
  <dcterms:modified xsi:type="dcterms:W3CDTF">2023-08-24T10:04:44Z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467F17D58721499A9A0E102A96308AE2</vt:lpwstr>
  </property>
  <property fmtid="{D5CDD505-2E9C-101B-9397-08002B2CF9AE}" pid="3" name="KSOProductBuildVer">
    <vt:lpwstr>2052-11.1.0.12313</vt:lpwstr>
  </property>
</Properties>
</file>